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015e5e63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95bc7d1c2244584"/>
    <x:sheet xmlns:r="http://schemas.openxmlformats.org/officeDocument/2006/relationships" name="Personeller" sheetId="2" r:id="R978bfe53bb624199"/>
    <x:sheet xmlns:r="http://schemas.openxmlformats.org/officeDocument/2006/relationships" name="Puantaj" sheetId="3" r:id="R3764c1a8eb484800"/>
    <x:sheet xmlns:r="http://schemas.openxmlformats.org/officeDocument/2006/relationships" name="Odeme Ozeti" sheetId="4" r:id="R8365ea8be6d148d2"/>
    <x:sheet xmlns:r="http://schemas.openxmlformats.org/officeDocument/2006/relationships" name="Kullanim Kilavuzu" sheetId="5" r:id="Rdd3980cf458a41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₺#,##0"/>
    <x:numFmt numFmtId="202" formatCode="0"/>
    <x:numFmt numFmtId="203" formatCode="#,##0"/>
  </x:numFmts>
  <x:fonts count="13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1"/>
      <x:color rgb="FF687894"/>
      <x:name val="Carlito"/>
    </x:font>
    <x:font>
      <x:b/>
      <x:sz val="10"/>
      <x:color rgb="FF687894"/>
      <x:name val="Carlito"/>
    </x:font>
    <x:font>
      <x:b/>
      <x:sz val="18"/>
      <x:color rgb="FF2F70F5"/>
      <x:name val="Carlito"/>
    </x:font>
    <x:font>
      <x:b/>
      <x:sz val="18"/>
      <x:color rgb="FF6655E8"/>
      <x:name val="Carlito"/>
    </x:font>
    <x:font>
      <x:b/>
      <x:sz val="18"/>
      <x:color rgb="FFDC4C4C"/>
      <x:name val="Carlito"/>
    </x:font>
    <x:font>
      <x:b/>
      <x:sz val="18"/>
      <x:color rgb="FFF59E0B"/>
      <x:name val="Carlito"/>
    </x:font>
    <x:font>
      <x:sz val="12"/>
      <x:color rgb="FF102044"/>
      <x:name val="Carlito"/>
    </x:font>
    <x:font>
      <x:i/>
      <x:sz val="11"/>
      <x:color rgb="FF8A5A08"/>
      <x:name val="Carlito"/>
    </x:font>
    <x:font>
      <x:b/>
      <x:sz val="18"/>
      <x:color rgb="FFFFFFFF"/>
      <x:name val="Carlito"/>
    </x:font>
    <x:font>
      <x:b/>
      <x:sz val="11"/>
      <x:color rgb="FF2F70F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044"/>
      </x:patternFill>
    </x:fill>
    <x:fill>
      <x:patternFill patternType="solid">
        <x:fgColor rgb="FFEAF1FF"/>
      </x:patternFill>
    </x:fill>
    <x:fill>
      <x:patternFill patternType="solid">
        <x:fgColor rgb="FFF0EDFF"/>
      </x:patternFill>
    </x:fill>
    <x:fill>
      <x:patternFill patternType="solid">
        <x:fgColor rgb="FFFDECEC"/>
      </x:patternFill>
    </x:fill>
    <x:fill>
      <x:patternFill patternType="solid">
        <x:fgColor rgb="FFFFF5DA"/>
      </x:patternFill>
    </x:fill>
    <x:fill>
      <x:patternFill patternType="solid">
        <x:fgColor rgb="FFF5F8FF"/>
      </x:patternFill>
    </x:fill>
  </x:fills>
  <x:borders count="13">
    <x:border/>
    <x:border>
      <x:left style="thin">
        <x:color rgb="FFDCE7F6"/>
      </x:left>
      <x:top style="thin">
        <x:color rgb="FFDCE7F6"/>
      </x:top>
      <x:bottom style="thin">
        <x:color rgb="FFDCE7F6"/>
      </x:bottom>
    </x:border>
    <x:border>
      <x:top style="thin">
        <x:color rgb="FFDCE7F6"/>
      </x:top>
      <x:bottom style="thin">
        <x:color rgb="FFDCE7F6"/>
      </x:bottom>
    </x:border>
    <x:border>
      <x:right style="thin">
        <x:color rgb="FFDCE7F6"/>
      </x:right>
      <x:top style="thin">
        <x:color rgb="FFDCE7F6"/>
      </x:top>
      <x:bottom style="thin">
        <x:color rgb="FFDCE7F6"/>
      </x:bottom>
    </x:border>
    <x:border>
      <x:left style="thin">
        <x:color rgb="FFDCE7F6"/>
      </x:left>
      <x:top style="thin">
        <x:color rgb="FFDCE7F6"/>
      </x:top>
    </x:border>
    <x:border>
      <x:top style="thin">
        <x:color rgb="FFDCE7F6"/>
      </x:top>
    </x:border>
    <x:border>
      <x:right style="thin">
        <x:color rgb="FFDCE7F6"/>
      </x:right>
      <x:top style="thin">
        <x:color rgb="FFDCE7F6"/>
      </x:top>
    </x:border>
    <x:border>
      <x:left style="thin">
        <x:color rgb="FFDCE7F6"/>
      </x:left>
      <x:bottom style="thin">
        <x:color rgb="FFDCE7F6"/>
      </x:bottom>
    </x:border>
    <x:border>
      <x:bottom style="thin">
        <x:color rgb="FFDCE7F6"/>
      </x:bottom>
    </x:border>
    <x:border>
      <x:right style="thin">
        <x:color rgb="FFDCE7F6"/>
      </x:right>
      <x:bottom style="thin">
        <x:color rgb="FFDCE7F6"/>
      </x:bottom>
    </x:border>
    <x:border>
      <x:left style="thin">
        <x:color rgb="FFDCE7F6"/>
      </x:left>
      <x:right style="thin">
        <x:color rgb="FFDCE7F6"/>
      </x:right>
      <x:top style="thin">
        <x:color rgb="FFDCE7F6"/>
      </x:top>
      <x:bottom style="thin">
        <x:color rgb="FFDCE7F6"/>
      </x:bottom>
    </x:border>
    <x:border>
      <x:left style="thin">
        <x:color rgb="FFDCE7F6"/>
      </x:left>
    </x:border>
    <x:border>
      <x:right style="thin">
        <x:color rgb="FFDCE7F6"/>
      </x:right>
    </x:border>
  </x:borders>
  <x:cellStyleXfs count="1">
    <x:xf numFmtId="0" fontId="0" fillId="0" borderId="0"/>
  </x:cellStyleXfs>
  <x:cellXfs count="2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201" fontId="5" fillId="3" borderId="4" xfId="0" applyNumberFormat="1" applyFont="1" applyFill="1" applyBorder="1"/>
    <x:xf numFmtId="201" fontId="5" fillId="3" borderId="5" xfId="0" applyNumberFormat="1" applyFont="1" applyFill="1" applyBorder="1"/>
    <x:xf numFmtId="201" fontId="5" fillId="3" borderId="6" xfId="0" applyNumberFormat="1" applyFont="1" applyFill="1" applyBorder="1"/>
    <x:xf numFmtId="201" fontId="5" fillId="3" borderId="7" xfId="0" applyNumberFormat="1" applyFont="1" applyFill="1" applyBorder="1"/>
    <x:xf numFmtId="201" fontId="5" fillId="3" borderId="8" xfId="0" applyNumberFormat="1" applyFont="1" applyFill="1" applyBorder="1"/>
    <x:xf numFmtId="201" fontId="5" fillId="3" borderId="9" xfId="0" applyNumberFormat="1" applyFont="1" applyFill="1" applyBorder="1"/>
    <x:xf numFmtId="201" fontId="5" fillId="3" borderId="4" xfId="0" applyNumberFormat="1" applyFont="1" applyFill="1" applyBorder="1" applyAlignment="1">
      <x:alignment horizontal="center"/>
    </x:xf>
    <x:xf numFmtId="201" fontId="5" fillId="3" borderId="5" xfId="0" applyNumberFormat="1" applyFont="1" applyFill="1" applyBorder="1" applyAlignment="1">
      <x:alignment horizontal="center"/>
    </x:xf>
    <x:xf numFmtId="201" fontId="5" fillId="3" borderId="6" xfId="0" applyNumberFormat="1" applyFont="1" applyFill="1" applyBorder="1" applyAlignment="1">
      <x:alignment horizontal="center"/>
    </x:xf>
    <x:xf numFmtId="201" fontId="5" fillId="3" borderId="7" xfId="0" applyNumberFormat="1" applyFont="1" applyFill="1" applyBorder="1" applyAlignment="1">
      <x:alignment horizontal="center"/>
    </x:xf>
    <x:xf numFmtId="201" fontId="5" fillId="3" borderId="8" xfId="0" applyNumberFormat="1" applyFont="1" applyFill="1" applyBorder="1" applyAlignment="1">
      <x:alignment horizontal="center"/>
    </x:xf>
    <x:xf numFmtId="201" fontId="5" fillId="3" borderId="9" xfId="0" applyNumberFormat="1" applyFont="1" applyFill="1" applyBorder="1" applyAlignment="1">
      <x:alignment horizontal="center"/>
    </x:xf>
    <x:xf numFmtId="201" fontId="5" fillId="3" borderId="4" xfId="0" applyNumberFormat="1" applyFont="1" applyFill="1" applyBorder="1" applyAlignment="1">
      <x:alignment horizontal="center" vertical="center"/>
    </x:xf>
    <x:xf numFmtId="201" fontId="5" fillId="3" borderId="5" xfId="0" applyNumberFormat="1" applyFont="1" applyFill="1" applyBorder="1" applyAlignment="1">
      <x:alignment horizontal="center" vertical="center"/>
    </x:xf>
    <x:xf numFmtId="201" fontId="5" fillId="3" borderId="6" xfId="0" applyNumberFormat="1" applyFont="1" applyFill="1" applyBorder="1" applyAlignment="1">
      <x:alignment horizontal="center" vertical="center"/>
    </x:xf>
    <x:xf numFmtId="201" fontId="5" fillId="3" borderId="7" xfId="0" applyNumberFormat="1" applyFont="1" applyFill="1" applyBorder="1" applyAlignment="1">
      <x:alignment horizontal="center" vertical="center"/>
    </x:xf>
    <x:xf numFmtId="201" fontId="5" fillId="3" borderId="8" xfId="0" applyNumberFormat="1" applyFont="1" applyFill="1" applyBorder="1" applyAlignment="1">
      <x:alignment horizontal="center" vertical="center"/>
    </x:xf>
    <x:xf numFmtId="201" fontId="5" fillId="3" borderId="9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203" fontId="6" fillId="4" borderId="4" xfId="0" applyNumberFormat="1" applyFont="1" applyFill="1" applyBorder="1"/>
    <x:xf numFmtId="203" fontId="6" fillId="4" borderId="5" xfId="0" applyNumberFormat="1" applyFont="1" applyFill="1" applyBorder="1"/>
    <x:xf numFmtId="203" fontId="6" fillId="4" borderId="6" xfId="0" applyNumberFormat="1" applyFont="1" applyFill="1" applyBorder="1"/>
    <x:xf numFmtId="203" fontId="6" fillId="4" borderId="7" xfId="0" applyNumberFormat="1" applyFont="1" applyFill="1" applyBorder="1"/>
    <x:xf numFmtId="203" fontId="6" fillId="4" borderId="8" xfId="0" applyNumberFormat="1" applyFont="1" applyFill="1" applyBorder="1"/>
    <x:xf numFmtId="203" fontId="6" fillId="4" borderId="9" xfId="0" applyNumberFormat="1" applyFont="1" applyFill="1" applyBorder="1"/>
    <x:xf numFmtId="203" fontId="6" fillId="4" borderId="4" xfId="0" applyNumberFormat="1" applyFont="1" applyFill="1" applyBorder="1" applyAlignment="1">
      <x:alignment horizontal="center"/>
    </x:xf>
    <x:xf numFmtId="203" fontId="6" fillId="4" borderId="5" xfId="0" applyNumberFormat="1" applyFont="1" applyFill="1" applyBorder="1" applyAlignment="1">
      <x:alignment horizontal="center"/>
    </x:xf>
    <x:xf numFmtId="203" fontId="6" fillId="4" borderId="6" xfId="0" applyNumberFormat="1" applyFont="1" applyFill="1" applyBorder="1" applyAlignment="1">
      <x:alignment horizontal="center"/>
    </x:xf>
    <x:xf numFmtId="203" fontId="6" fillId="4" borderId="7" xfId="0" applyNumberFormat="1" applyFont="1" applyFill="1" applyBorder="1" applyAlignment="1">
      <x:alignment horizontal="center"/>
    </x:xf>
    <x:xf numFmtId="203" fontId="6" fillId="4" borderId="8" xfId="0" applyNumberFormat="1" applyFont="1" applyFill="1" applyBorder="1" applyAlignment="1">
      <x:alignment horizontal="center"/>
    </x:xf>
    <x:xf numFmtId="203" fontId="6" fillId="4" borderId="9" xfId="0" applyNumberFormat="1" applyFont="1" applyFill="1" applyBorder="1" applyAlignment="1">
      <x:alignment horizontal="center"/>
    </x:xf>
    <x:xf numFmtId="203" fontId="6" fillId="4" borderId="4" xfId="0" applyNumberFormat="1" applyFont="1" applyFill="1" applyBorder="1" applyAlignment="1">
      <x:alignment horizontal="center" vertical="center"/>
    </x:xf>
    <x:xf numFmtId="203" fontId="6" fillId="4" borderId="5" xfId="0" applyNumberFormat="1" applyFont="1" applyFill="1" applyBorder="1" applyAlignment="1">
      <x:alignment horizontal="center" vertical="center"/>
    </x:xf>
    <x:xf numFmtId="203" fontId="6" fillId="4" borderId="6" xfId="0" applyNumberFormat="1" applyFont="1" applyFill="1" applyBorder="1" applyAlignment="1">
      <x:alignment horizontal="center" vertical="center"/>
    </x:xf>
    <x:xf numFmtId="203" fontId="6" fillId="4" borderId="7" xfId="0" applyNumberFormat="1" applyFont="1" applyFill="1" applyBorder="1" applyAlignment="1">
      <x:alignment horizontal="center" vertical="center"/>
    </x:xf>
    <x:xf numFmtId="203" fontId="6" fillId="4" borderId="8" xfId="0" applyNumberFormat="1" applyFont="1" applyFill="1" applyBorder="1" applyAlignment="1">
      <x:alignment horizontal="center" vertical="center"/>
    </x:xf>
    <x:xf numFmtId="203" fontId="6" fillId="4" borderId="9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203" fontId="7" fillId="5" borderId="4" xfId="0" applyNumberFormat="1" applyFont="1" applyFill="1" applyBorder="1"/>
    <x:xf numFmtId="203" fontId="7" fillId="5" borderId="5" xfId="0" applyNumberFormat="1" applyFont="1" applyFill="1" applyBorder="1"/>
    <x:xf numFmtId="203" fontId="7" fillId="5" borderId="6" xfId="0" applyNumberFormat="1" applyFont="1" applyFill="1" applyBorder="1"/>
    <x:xf numFmtId="203" fontId="7" fillId="5" borderId="7" xfId="0" applyNumberFormat="1" applyFont="1" applyFill="1" applyBorder="1"/>
    <x:xf numFmtId="203" fontId="7" fillId="5" borderId="8" xfId="0" applyNumberFormat="1" applyFont="1" applyFill="1" applyBorder="1"/>
    <x:xf numFmtId="203" fontId="7" fillId="5" borderId="9" xfId="0" applyNumberFormat="1" applyFont="1" applyFill="1" applyBorder="1"/>
    <x:xf numFmtId="203" fontId="7" fillId="5" borderId="4" xfId="0" applyNumberFormat="1" applyFont="1" applyFill="1" applyBorder="1" applyAlignment="1">
      <x:alignment horizontal="center"/>
    </x:xf>
    <x:xf numFmtId="203" fontId="7" fillId="5" borderId="5" xfId="0" applyNumberFormat="1" applyFont="1" applyFill="1" applyBorder="1" applyAlignment="1">
      <x:alignment horizontal="center"/>
    </x:xf>
    <x:xf numFmtId="203" fontId="7" fillId="5" borderId="6" xfId="0" applyNumberFormat="1" applyFont="1" applyFill="1" applyBorder="1" applyAlignment="1">
      <x:alignment horizontal="center"/>
    </x:xf>
    <x:xf numFmtId="203" fontId="7" fillId="5" borderId="7" xfId="0" applyNumberFormat="1" applyFont="1" applyFill="1" applyBorder="1" applyAlignment="1">
      <x:alignment horizontal="center"/>
    </x:xf>
    <x:xf numFmtId="203" fontId="7" fillId="5" borderId="8" xfId="0" applyNumberFormat="1" applyFont="1" applyFill="1" applyBorder="1" applyAlignment="1">
      <x:alignment horizontal="center"/>
    </x:xf>
    <x:xf numFmtId="203" fontId="7" fillId="5" borderId="9" xfId="0" applyNumberFormat="1" applyFont="1" applyFill="1" applyBorder="1" applyAlignment="1">
      <x:alignment horizontal="center"/>
    </x:xf>
    <x:xf numFmtId="203" fontId="7" fillId="5" borderId="4" xfId="0" applyNumberFormat="1" applyFont="1" applyFill="1" applyBorder="1" applyAlignment="1">
      <x:alignment horizontal="center" vertical="center"/>
    </x:xf>
    <x:xf numFmtId="203" fontId="7" fillId="5" borderId="5" xfId="0" applyNumberFormat="1" applyFont="1" applyFill="1" applyBorder="1" applyAlignment="1">
      <x:alignment horizontal="center" vertical="center"/>
    </x:xf>
    <x:xf numFmtId="203" fontId="7" fillId="5" borderId="6" xfId="0" applyNumberFormat="1" applyFont="1" applyFill="1" applyBorder="1" applyAlignment="1">
      <x:alignment horizontal="center" vertical="center"/>
    </x:xf>
    <x:xf numFmtId="203" fontId="7" fillId="5" borderId="7" xfId="0" applyNumberFormat="1" applyFont="1" applyFill="1" applyBorder="1" applyAlignment="1">
      <x:alignment horizontal="center" vertical="center"/>
    </x:xf>
    <x:xf numFmtId="203" fontId="7" fillId="5" borderId="8" xfId="0" applyNumberFormat="1" applyFont="1" applyFill="1" applyBorder="1" applyAlignment="1">
      <x:alignment horizontal="center" vertical="center"/>
    </x:xf>
    <x:xf numFmtId="203" fontId="7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2" xfId="0" applyNumberFormat="1" applyFont="1" applyFill="1" applyBorder="1" applyAlignment="1">
      <x:alignment horizontal="center"/>
    </x:xf>
    <x:xf numFmtId="0" fontId="4" fillId="6" borderId="3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 applyAlignment="1">
      <x:alignment horizontal="center" vertical="center"/>
    </x:xf>
    <x:xf numFmtId="0" fontId="4" fillId="6" borderId="3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4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203" fontId="8" fillId="6" borderId="4" xfId="0" applyNumberFormat="1" applyFont="1" applyFill="1" applyBorder="1"/>
    <x:xf numFmtId="203" fontId="8" fillId="6" borderId="5" xfId="0" applyNumberFormat="1" applyFont="1" applyFill="1" applyBorder="1"/>
    <x:xf numFmtId="203" fontId="8" fillId="6" borderId="6" xfId="0" applyNumberFormat="1" applyFont="1" applyFill="1" applyBorder="1"/>
    <x:xf numFmtId="203" fontId="8" fillId="6" borderId="7" xfId="0" applyNumberFormat="1" applyFont="1" applyFill="1" applyBorder="1"/>
    <x:xf numFmtId="203" fontId="8" fillId="6" borderId="8" xfId="0" applyNumberFormat="1" applyFont="1" applyFill="1" applyBorder="1"/>
    <x:xf numFmtId="203" fontId="8" fillId="6" borderId="9" xfId="0" applyNumberFormat="1" applyFont="1" applyFill="1" applyBorder="1"/>
    <x:xf numFmtId="203" fontId="8" fillId="6" borderId="4" xfId="0" applyNumberFormat="1" applyFont="1" applyFill="1" applyBorder="1" applyAlignment="1">
      <x:alignment horizontal="center"/>
    </x:xf>
    <x:xf numFmtId="203" fontId="8" fillId="6" borderId="5" xfId="0" applyNumberFormat="1" applyFont="1" applyFill="1" applyBorder="1" applyAlignment="1">
      <x:alignment horizontal="center"/>
    </x:xf>
    <x:xf numFmtId="203" fontId="8" fillId="6" borderId="6" xfId="0" applyNumberFormat="1" applyFont="1" applyFill="1" applyBorder="1" applyAlignment="1">
      <x:alignment horizontal="center"/>
    </x:xf>
    <x:xf numFmtId="203" fontId="8" fillId="6" borderId="7" xfId="0" applyNumberFormat="1" applyFont="1" applyFill="1" applyBorder="1" applyAlignment="1">
      <x:alignment horizontal="center"/>
    </x:xf>
    <x:xf numFmtId="203" fontId="8" fillId="6" borderId="8" xfId="0" applyNumberFormat="1" applyFont="1" applyFill="1" applyBorder="1" applyAlignment="1">
      <x:alignment horizontal="center"/>
    </x:xf>
    <x:xf numFmtId="203" fontId="8" fillId="6" borderId="9" xfId="0" applyNumberFormat="1" applyFont="1" applyFill="1" applyBorder="1" applyAlignment="1">
      <x:alignment horizontal="center"/>
    </x:xf>
    <x:xf numFmtId="203" fontId="8" fillId="6" borderId="4" xfId="0" applyNumberFormat="1" applyFont="1" applyFill="1" applyBorder="1" applyAlignment="1">
      <x:alignment horizontal="center" vertical="center"/>
    </x:xf>
    <x:xf numFmtId="203" fontId="8" fillId="6" borderId="5" xfId="0" applyNumberFormat="1" applyFont="1" applyFill="1" applyBorder="1" applyAlignment="1">
      <x:alignment horizontal="center" vertical="center"/>
    </x:xf>
    <x:xf numFmtId="203" fontId="8" fillId="6" borderId="6" xfId="0" applyNumberFormat="1" applyFont="1" applyFill="1" applyBorder="1" applyAlignment="1">
      <x:alignment horizontal="center" vertical="center"/>
    </x:xf>
    <x:xf numFmtId="203" fontId="8" fillId="6" borderId="7" xfId="0" applyNumberFormat="1" applyFont="1" applyFill="1" applyBorder="1" applyAlignment="1">
      <x:alignment horizontal="center" vertical="center"/>
    </x:xf>
    <x:xf numFmtId="203" fontId="8" fillId="6" borderId="8" xfId="0" applyNumberFormat="1" applyFont="1" applyFill="1" applyBorder="1" applyAlignment="1">
      <x:alignment horizontal="center" vertical="center"/>
    </x:xf>
    <x:xf numFmtId="203" fontId="8" fillId="6" borderId="9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5" xfId="0" applyNumberFormat="1" applyFont="1" applyFill="1" applyBorder="1"/>
    <x:xf numFmtId="0" fontId="9" fillId="7" borderId="6" xfId="0" applyNumberFormat="1" applyFont="1" applyFill="1" applyBorder="1"/>
    <x:xf numFmtId="0" fontId="9" fillId="7" borderId="11" xfId="0" applyNumberFormat="1" applyFont="1" applyFill="1" applyBorder="1"/>
    <x:xf numFmtId="0" fontId="9" fillId="7" borderId="12" xfId="0" applyNumberFormat="1" applyFont="1" applyFill="1" applyBorder="1"/>
    <x:xf numFmtId="0" fontId="9" fillId="7" borderId="7" xfId="0" applyNumberFormat="1" applyFont="1" applyFill="1" applyBorder="1"/>
    <x:xf numFmtId="0" fontId="9" fillId="7" borderId="8" xfId="0" applyNumberFormat="1" applyFont="1" applyFill="1" applyBorder="1"/>
    <x:xf numFmtId="0" fontId="9" fillId="7" borderId="9" xfId="0" applyNumberFormat="1" applyFont="1" applyFill="1" applyBorder="1"/>
    <x:xf numFmtId="0" fontId="9" fillId="7" borderId="4" xfId="0" applyNumberFormat="1" applyFont="1" applyFill="1" applyBorder="1" applyAlignment="1">
      <x:alignment wrapText="1"/>
    </x:xf>
    <x:xf numFmtId="0" fontId="9" fillId="7" borderId="5" xfId="0" applyNumberFormat="1" applyFont="1" applyFill="1" applyBorder="1" applyAlignment="1">
      <x:alignment wrapText="1"/>
    </x:xf>
    <x:xf numFmtId="0" fontId="9" fillId="7" borderId="6" xfId="0" applyNumberFormat="1" applyFont="1" applyFill="1" applyBorder="1" applyAlignment="1">
      <x:alignment wrapText="1"/>
    </x:xf>
    <x:xf numFmtId="0" fontId="9" fillId="7" borderId="11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9" fillId="7" borderId="12" xfId="0" applyNumberFormat="1" applyFont="1" applyFill="1" applyBorder="1" applyAlignment="1">
      <x:alignment wrapText="1"/>
    </x:xf>
    <x:xf numFmtId="0" fontId="9" fillId="7" borderId="7" xfId="0" applyNumberFormat="1" applyFont="1" applyFill="1" applyBorder="1" applyAlignment="1">
      <x:alignment wrapText="1"/>
    </x:xf>
    <x:xf numFmtId="0" fontId="9" fillId="7" borderId="8" xfId="0" applyNumberFormat="1" applyFont="1" applyFill="1" applyBorder="1" applyAlignment="1">
      <x:alignment wrapText="1"/>
    </x:xf>
    <x:xf numFmtId="0" fontId="9" fillId="7" borderId="9" xfId="0" applyNumberFormat="1" applyFont="1" applyFill="1" applyBorder="1" applyAlignment="1">
      <x:alignment wrapText="1"/>
    </x:xf>
    <x:xf numFmtId="0" fontId="9" fillId="7" borderId="4" xfId="0" applyNumberFormat="1" applyFont="1" applyFill="1" applyBorder="1" applyAlignment="1">
      <x:alignment horizontal="left" wrapText="1"/>
    </x:xf>
    <x:xf numFmtId="0" fontId="9" fillId="7" borderId="5" xfId="0" applyNumberFormat="1" applyFont="1" applyFill="1" applyBorder="1" applyAlignment="1">
      <x:alignment horizontal="left" wrapText="1"/>
    </x:xf>
    <x:xf numFmtId="0" fontId="9" fillId="7" borderId="6" xfId="0" applyNumberFormat="1" applyFont="1" applyFill="1" applyBorder="1" applyAlignment="1">
      <x:alignment horizontal="left" wrapText="1"/>
    </x:xf>
    <x:xf numFmtId="0" fontId="9" fillId="7" borderId="11" xfId="0" applyNumberFormat="1" applyFont="1" applyFill="1" applyBorder="1" applyAlignment="1">
      <x:alignment horizontal="left" wrapText="1"/>
    </x:xf>
    <x:xf numFmtId="0" fontId="9" fillId="7" borderId="0" xfId="0" applyNumberFormat="1" applyFont="1" applyFill="1" applyBorder="1" applyAlignment="1">
      <x:alignment horizontal="left" wrapText="1"/>
    </x:xf>
    <x:xf numFmtId="0" fontId="9" fillId="7" borderId="12" xfId="0" applyNumberFormat="1" applyFont="1" applyFill="1" applyBorder="1" applyAlignment="1">
      <x:alignment horizontal="left" wrapText="1"/>
    </x:xf>
    <x:xf numFmtId="0" fontId="9" fillId="7" borderId="7" xfId="0" applyNumberFormat="1" applyFont="1" applyFill="1" applyBorder="1" applyAlignment="1">
      <x:alignment horizontal="left" wrapText="1"/>
    </x:xf>
    <x:xf numFmtId="0" fontId="9" fillId="7" borderId="8" xfId="0" applyNumberFormat="1" applyFont="1" applyFill="1" applyBorder="1" applyAlignment="1">
      <x:alignment horizontal="left" wrapText="1"/>
    </x:xf>
    <x:xf numFmtId="0" fontId="9" fillId="7" borderId="9" xfId="0" applyNumberFormat="1" applyFont="1" applyFill="1" applyBorder="1" applyAlignment="1">
      <x:alignment horizontal="left" wrapText="1"/>
    </x:xf>
    <x:xf numFmtId="0" fontId="9" fillId="7" borderId="4" xfId="0" applyNumberFormat="1" applyFont="1" applyFill="1" applyBorder="1" applyAlignment="1">
      <x:alignment horizontal="left" vertical="center" wrapText="1"/>
    </x:xf>
    <x:xf numFmtId="0" fontId="9" fillId="7" borderId="5" xfId="0" applyNumberFormat="1" applyFont="1" applyFill="1" applyBorder="1" applyAlignment="1">
      <x:alignment horizontal="left" vertical="center" wrapText="1"/>
    </x:xf>
    <x:xf numFmtId="0" fontId="9" fillId="7" borderId="6" xfId="0" applyNumberFormat="1" applyFont="1" applyFill="1" applyBorder="1" applyAlignment="1">
      <x:alignment horizontal="left" vertical="center" wrapText="1"/>
    </x:xf>
    <x:xf numFmtId="0" fontId="9" fillId="7" borderId="11" xfId="0" applyNumberFormat="1" applyFont="1" applyFill="1" applyBorder="1" applyAlignment="1">
      <x:alignment horizontal="left" vertical="center" wrapText="1"/>
    </x:xf>
    <x:xf numFmtId="0" fontId="9" fillId="7" borderId="0" xfId="0" applyNumberFormat="1" applyFont="1" applyFill="1" applyBorder="1" applyAlignment="1">
      <x:alignment horizontal="left" vertical="center" wrapText="1"/>
    </x:xf>
    <x:xf numFmtId="0" fontId="9" fillId="7" borderId="12" xfId="0" applyNumberFormat="1" applyFont="1" applyFill="1" applyBorder="1" applyAlignment="1">
      <x:alignment horizontal="left" vertical="center" wrapText="1"/>
    </x:xf>
    <x:xf numFmtId="0" fontId="9" fillId="7" borderId="7" xfId="0" applyNumberFormat="1" applyFont="1" applyFill="1" applyBorder="1" applyAlignment="1">
      <x:alignment horizontal="left" vertical="center" wrapText="1"/>
    </x:xf>
    <x:xf numFmtId="0" fontId="9" fillId="7" borderId="8" xfId="0" applyNumberFormat="1" applyFont="1" applyFill="1" applyBorder="1" applyAlignment="1">
      <x:alignment horizontal="left" vertical="center" wrapText="1"/>
    </x:xf>
    <x:xf numFmtId="0" fontId="9" fillId="7" borderId="9" xfId="0" applyNumberFormat="1" applyFont="1" applyFill="1" applyBorder="1" applyAlignment="1">
      <x:alignment horizontal="left" vertical="center" wrapText="1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2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159355"/>
      </x:font>
      <x:fill>
        <x:patternFill patternType="solid">
          <x:bgColor rgb="FFE8F7EF"/>
        </x:patternFill>
      </x:fill>
    </x:dxf>
    <x:dxf>
      <x:font>
        <x:b/>
        <x:color rgb="FFDC4C4C"/>
      </x:font>
      <x:fill>
        <x:patternFill patternType="solid">
          <x:bgColor rgb="FFFDECEC"/>
        </x:patternFill>
      </x:fill>
    </x:dxf>
    <x:dxf>
      <x:font>
        <x:b/>
        <x:color rgb="FFA16207"/>
      </x:font>
      <x:fill>
        <x:patternFill patternType="solid">
          <x:bgColor rgb="FFFFF5DA"/>
        </x:patternFill>
      </x:fill>
    </x:dxf>
    <x:dxf>
      <x:font>
        <x:b/>
        <x:color rgb="FF159355"/>
      </x:font>
      <x:fill>
        <x:patternFill patternType="solid">
          <x:bgColor rgb="FFE8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7e04845c6422a" /><Relationship Type="http://schemas.openxmlformats.org/officeDocument/2006/relationships/theme" Target="/xl/theme/theme1.xml" Id="R5a5f2491c59c420e" /><Relationship Type="http://schemas.openxmlformats.org/officeDocument/2006/relationships/sharedStrings" Target="/xl/sharedStrings.xml" Id="R1d95463aba6f4cd8" /><Relationship Type="http://schemas.openxmlformats.org/officeDocument/2006/relationships/worksheet" Target="/xl/worksheets/sheet1.xml" Id="R995bc7d1c2244584" /><Relationship Type="http://schemas.openxmlformats.org/officeDocument/2006/relationships/worksheet" Target="/xl/worksheets/sheet2.xml" Id="R978bfe53bb624199" /><Relationship Type="http://schemas.openxmlformats.org/officeDocument/2006/relationships/worksheet" Target="/xl/worksheets/sheet3.xml" Id="R3764c1a8eb484800" /><Relationship Type="http://schemas.openxmlformats.org/officeDocument/2006/relationships/worksheet" Target="/xl/worksheets/sheet4.xml" Id="R8365ea8be6d148d2" /><Relationship Type="http://schemas.openxmlformats.org/officeDocument/2006/relationships/worksheet" Target="/xl/worksheets/sheet5.xml" Id="Rdd3980cf458a41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a9e0ea7fed349aa" /><Relationship Type="http://schemas.openxmlformats.org/officeDocument/2006/relationships/chart" Target="/xl/drawings/charts/chart2.xml" Id="R51835a17e6184c21" /><Relationship Type="http://schemas.openxmlformats.org/officeDocument/2006/relationships/chart" Target="/xl/drawings/charts/chart3.xml" Id="Rb245aa2dc9a9453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Aylık Tahmini Ödeme</a:t>
            </a:r>
          </a:p>
        </c:rich>
      </c:tx>
    </c:title>
    <c:plotArea>
      <c:lineChart>
        <c:grouping val="standard"/>
        <c:ser>
          <c:idx val="0"/>
          <c:order val="0"/>
          <c:tx>
            <c:v>Tahmini Ödeme</c:v>
          </c:tx>
          <c:marker>
            <c:symbol val="none"/>
          </c:marker>
          <c:cat>
            <c:strRef>
              <c:f>'Dashboard'!$A$9:$A$14</c:f>
              <c:strCache>
                <c:ptCount val="0"/>
              </c:strCache>
            </c:strRef>
          </c:cat>
          <c:val>
            <c:numRef>
              <c:f>'Dashboard'!$B$9:$B$14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₺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Departman Bazında Haziran Ödemesi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Personel</c:v>
          </c:tx>
          <c:cat>
            <c:strRef>
              <c:f>'Dashboard'!$F$9:$F$15</c:f>
              <c:strCache>
                <c:ptCount val="0"/>
              </c:strCache>
            </c:strRef>
          </c:cat>
          <c:val>
            <c:numRef>
              <c:f>'Dashboard'!$G$9:$G$15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Haziran Ödemesi</c:v>
          </c:tx>
          <c:cat>
            <c:strRef>
              <c:f>'Dashboard'!$F$9:$F$15</c:f>
              <c:strCache>
                <c:ptCount val="0"/>
              </c:strCache>
            </c:strRef>
          </c:cat>
          <c:val>
            <c:numRef>
              <c:f>'Dashboard'!$H$9:$H$15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Fazla Mesai ve Devamsızlık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Fazla Mesai</c:v>
          </c:tx>
          <c:cat>
            <c:strRef>
              <c:f>'Dashboard'!$N$2:$N$7</c:f>
              <c:strCache>
                <c:ptCount val="0"/>
              </c:strCache>
            </c:strRef>
          </c:cat>
          <c:val>
            <c:numRef>
              <c:f>'Dashboard'!$O$2:$O$7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Devamsızlık</c:v>
          </c:tx>
          <c:cat>
            <c:strRef>
              <c:f>'Dashboard'!$N$2:$N$7</c:f>
              <c:strCache>
                <c:ptCount val="0"/>
              </c:strCache>
            </c:strRef>
          </c:cat>
          <c:val>
            <c:numRef>
              <c:f>'Dashboard'!$P$2:$P$7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6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9e0ea7fed349aa"/>
        </a:graphicData>
      </a:graphic>
    </xdr:graphicFrame>
    <xdr:clientData/>
  </xdr:twoCellAnchor>
  <xdr:twoCellAnchor>
    <xdr:from>
      <xdr:col>6</xdr:col>
      <xdr:colOff>0</xdr:colOff>
      <xdr:row>17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835a17e6184c21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45aa2dc9a9453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eopleTable" displayName="PeopleTable" ref="A1:J13" headerRowCount="1" totalsRowCount="0" totalsRowShown="0">
  <x:tableColumns count="10">
    <x:tableColumn id="1" name="Personel Kodu"/>
    <x:tableColumn id="2" name="Ad Soyad"/>
    <x:tableColumn id="3" name="Departman"/>
    <x:tableColumn id="4" name="Görev"/>
    <x:tableColumn id="5" name="İşe Giriş"/>
    <x:tableColumn id="6" name="Aylık Brüt Referans"/>
    <x:tableColumn id="7" name="Fazla Mesai Saat Ücreti"/>
    <x:tableColumn id="8" name="Ödeme Günü"/>
    <x:tableColumn id="9" name="Çalışma Durumu"/>
    <x:tableColumn id="10" name="No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ttendanceTable" displayName="AttendanceTable" ref="A1:L73" headerRowCount="1" totalsRowCount="0" totalsRowShown="0">
  <x:tableColumns count="12">
    <x:tableColumn id="1" name="Kayıt No"/>
    <x:tableColumn id="2" name="Ay"/>
    <x:tableColumn id="3" name="Personel Kodu"/>
    <x:tableColumn id="4" name="Ad Soyad"/>
    <x:tableColumn id="5" name="Departman"/>
    <x:tableColumn id="6" name="Çalışılan Gün"/>
    <x:tableColumn id="7" name="Ücretli İzin"/>
    <x:tableColumn id="8" name="Raporlu Gün"/>
    <x:tableColumn id="9" name="Devamsızlık"/>
    <x:tableColumn id="10" name="Fazla Mesai Saati"/>
    <x:tableColumn id="11" name="Prim"/>
    <x:tableColumn id="12" name="Kesinti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aymentsTable" displayName="PaymentsTable" ref="A1:O73" headerRowCount="1" totalsRowCount="0" totalsRowShown="0">
  <x:tableColumns count="15">
    <x:tableColumn id="1" name="Ay"/>
    <x:tableColumn id="2" name="Personel Kodu"/>
    <x:tableColumn id="3" name="Ad Soyad"/>
    <x:tableColumn id="4" name="Departman"/>
    <x:tableColumn id="5" name="Aylık Brüt Referans"/>
    <x:tableColumn id="6" name="Çalışılan + İzinli Gün"/>
    <x:tableColumn id="7" name="Fazla Mesai Saati"/>
    <x:tableColumn id="8" name="Saat Ücreti"/>
    <x:tableColumn id="9" name="Fazla Mesai Tutarı"/>
    <x:tableColumn id="10" name="Prim"/>
    <x:tableColumn id="11" name="Kesinti"/>
    <x:tableColumn id="12" name="Tahmini Brüt Ödeme"/>
    <x:tableColumn id="13" name="Ödeme Durumu"/>
    <x:tableColumn id="14" name="Ödeme Tarihi"/>
    <x:tableColumn id="15" name="Açıklam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5b0ffc939964cc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09f520a0a142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bbf9ea7eb34d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b24598580749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5" hidden="0" customWidth="1"/>
    <x:col min="9" max="9" width="12" hidden="0" customWidth="1"/>
    <x:col min="10" max="10" width="12" hidden="0" customWidth="1"/>
    <x:col min="11" max="11" width="12" hidden="0" customWidth="1"/>
    <x:col min="12" max="12" width="15" hidden="0" customWidth="1"/>
  </x:cols>
  <x:sheetData>
    <x:row r="1" ht="42" customHeight="1">
      <x:c r="A1" s="10" t="str">
        <x:v>PixcellCoder • Puantaj ve Ödeme Takibi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N1" t="str">
        <x:v>Ay</x:v>
      </x:c>
      <x:c r="O1" t="str">
        <x:v>Fazla Mesai</x:v>
      </x:c>
      <x:c r="P1" t="str">
        <x:v>Devamsızlık</x:v>
      </x:c>
    </x:row>
    <x:row r="2">
      <x:c r="A2" s="13" t="str">
        <x:v>Çalışma günleri, izinler, fazla mesai ve tahmini ödeme özeti • Hayalî portföy verileri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N2" t="str">
        <x:f>A9</x:f>
        <x:v>2026-01</x:v>
      </x:c>
      <x:c r="O2" t="n">
        <x:f>C9</x:f>
        <x:v>84</x:v>
      </x:c>
      <x:c r="P2" t="n">
        <x:f>D9</x:f>
        <x:v>2</x:v>
      </x:c>
    </x:row>
    <x:row r="3">
      <x:c r="N3" t="str">
        <x:f>A10</x:f>
        <x:v>2026-02</x:v>
      </x:c>
      <x:c r="O3" t="n">
        <x:f>C10</x:f>
        <x:v>120</x:v>
      </x:c>
      <x:c r="P3" t="n">
        <x:f>D10</x:f>
        <x:v>1</x:v>
      </x:c>
    </x:row>
    <x:row r="4">
      <x:c r="A4" s="21" t="str">
        <x:v>HAZİRAN TAHMİNİ ÖDEME</x:v>
      </x:c>
      <x:c r="B4" s="22"/>
      <x:c r="C4" s="23"/>
      <x:c r="D4" s="57" t="str">
        <x:v>FAZLA MESAİ SAATİ</x:v>
      </x:c>
      <x:c r="E4" s="58"/>
      <x:c r="F4" s="59"/>
      <x:c r="G4" s="93" t="str">
        <x:v>DEVAMSIZLIK GÜNÜ</x:v>
      </x:c>
      <x:c r="H4" s="94"/>
      <x:c r="I4" s="95"/>
      <x:c r="J4" s="129" t="str">
        <x:v>BEKLEYEN ÖDEME</x:v>
      </x:c>
      <x:c r="K4" s="130"/>
      <x:c r="L4" s="131"/>
      <x:c r="N4" t="str">
        <x:f>A11</x:f>
        <x:v>2026-03</x:v>
      </x:c>
      <x:c r="O4" t="n">
        <x:f>C11</x:f>
        <x:v>96</x:v>
      </x:c>
      <x:c r="P4" t="n">
        <x:f>D11</x:f>
        <x:v>1</x:v>
      </x:c>
    </x:row>
    <x:row r="5">
      <x:c r="A5" s="43" t="n">
        <x:f>SUMIF('Odeme Ozeti'!A2:A73,"2026-06",'Odeme Ozeti'!L2:L73)</x:f>
        <x:v>456095</x:v>
      </x:c>
      <x:c r="B5" s="44"/>
      <x:c r="C5" s="45"/>
      <x:c r="D5" s="79" t="n">
        <x:f>SUMIF('Puantaj'!B2:B73,"2026-06",'Puantaj'!J2:J73)</x:f>
        <x:v>84</x:v>
      </x:c>
      <x:c r="E5" s="80"/>
      <x:c r="F5" s="81"/>
      <x:c r="G5" s="115" t="n">
        <x:f>SUMIF('Puantaj'!B2:B73,"2026-06",'Puantaj'!I2:I73)</x:f>
        <x:v>1</x:v>
      </x:c>
      <x:c r="H5" s="116"/>
      <x:c r="I5" s="117"/>
      <x:c r="J5" s="151" t="n">
        <x:f>COUNTIFS('Odeme Ozeti'!A2:A73,"2026-06",'Odeme Ozeti'!M2:M73,"Bekliyor")</x:f>
        <x:v>4</x:v>
      </x:c>
      <x:c r="K5" s="152"/>
      <x:c r="L5" s="153"/>
      <x:c r="N5" t="str">
        <x:f>A12</x:f>
        <x:v>2026-04</x:v>
      </x:c>
      <x:c r="O5" t="n">
        <x:f>C12</x:f>
        <x:v>132</x:v>
      </x:c>
      <x:c r="P5" t="n">
        <x:f>D12</x:f>
        <x:v>1</x:v>
      </x:c>
    </x:row>
    <x:row r="6">
      <x:c r="A6" s="46"/>
      <x:c r="B6" s="47"/>
      <x:c r="C6" s="48"/>
      <x:c r="D6" s="82"/>
      <x:c r="E6" s="83"/>
      <x:c r="F6" s="84"/>
      <x:c r="G6" s="118"/>
      <x:c r="H6" s="119"/>
      <x:c r="I6" s="120"/>
      <x:c r="J6" s="154"/>
      <x:c r="K6" s="155"/>
      <x:c r="L6" s="156"/>
      <x:c r="N6" t="str">
        <x:f>A13</x:f>
        <x:v>2026-05</x:v>
      </x:c>
      <x:c r="O6" t="n">
        <x:f>C13</x:f>
        <x:v>108</x:v>
      </x:c>
      <x:c r="P6" t="n">
        <x:f>D13</x:f>
        <x:v>1</x:v>
      </x:c>
    </x:row>
    <x:row r="7">
      <x:c r="N7" t="str">
        <x:f>A14</x:f>
        <x:v>2026-06</x:v>
      </x:c>
      <x:c r="O7" t="n">
        <x:f>C14</x:f>
        <x:v>84</x:v>
      </x:c>
      <x:c r="P7" t="n">
        <x:f>D14</x:f>
        <x:v>1</x:v>
      </x:c>
    </x:row>
    <x:row r="8">
      <x:c r="A8" s="4" t="str">
        <x:v>Ay</x:v>
      </x:c>
      <x:c r="B8" s="4" t="str">
        <x:v>Tahmini Ödeme</x:v>
      </x:c>
      <x:c r="C8" s="4" t="str">
        <x:v>Fazla Mesai</x:v>
      </x:c>
      <x:c r="D8" s="4" t="str">
        <x:v>Devamsızlık</x:v>
      </x:c>
      <x:c r="F8" s="4" t="str">
        <x:v>Departman</x:v>
      </x:c>
      <x:c r="G8" s="4" t="str">
        <x:v>Personel</x:v>
      </x:c>
      <x:c r="H8" s="4" t="str">
        <x:v>Haziran Ödemesi</x:v>
      </x:c>
      <x:c r="J8" s="4" t="str">
        <x:v>Ödeme Durumu</x:v>
      </x:c>
      <x:c r="K8" s="4" t="str">
        <x:v>Adet</x:v>
      </x:c>
      <x:c r="L8" s="4" t="str">
        <x:v>Haziran Tutarı</x:v>
      </x:c>
    </x:row>
    <x:row r="9">
      <x:c r="A9" s="157" t="str">
        <x:v>2026-01</x:v>
      </x:c>
      <x:c r="B9" s="158" t="n">
        <x:f>SUMIF('Odeme Ozeti'!A$2:A$73,A9,'Odeme Ozeti'!L$2:L$73)</x:f>
        <x:v>443382</x:v>
      </x:c>
      <x:c r="C9" s="157" t="n">
        <x:f>SUMIF('Puantaj'!B$2:B$73,A9,'Puantaj'!J$2:J$73)</x:f>
        <x:v>84</x:v>
      </x:c>
      <x:c r="D9" s="157" t="n">
        <x:f>SUMIF('Puantaj'!B$2:B$73,A9,'Puantaj'!I$2:I$73)</x:f>
        <x:v>2</x:v>
      </x:c>
      <x:c r="F9" s="157" t="str">
        <x:v>Satış</x:v>
      </x:c>
      <x:c r="G9" s="157" t="n">
        <x:f>COUNTIF('Personeller'!C$2:C$13,F9)</x:f>
        <x:v>2</x:v>
      </x:c>
      <x:c r="H9" s="158" t="n">
        <x:f>SUMIFS('Odeme Ozeti'!L$2:L$73,'Odeme Ozeti'!A$2:A$73,"2026-06",'Odeme Ozeti'!D$2:D$73,F9)</x:f>
        <x:v>66765</x:v>
      </x:c>
      <x:c r="J9" s="157" t="str">
        <x:v>Bekliyor</x:v>
      </x:c>
      <x:c r="K9" s="157" t="n">
        <x:f>COUNTIFS('Odeme Ozeti'!A$2:A$73,"2026-06",'Odeme Ozeti'!M$2:M$73,J9)</x:f>
        <x:v>4</x:v>
      </x:c>
      <x:c r="L9" s="158" t="n">
        <x:f>SUMIFS('Odeme Ozeti'!L$2:L$73,'Odeme Ozeti'!A$2:A$73,"2026-06",'Odeme Ozeti'!M$2:M$73,J9)</x:f>
        <x:v>143230</x:v>
      </x:c>
    </x:row>
    <x:row r="10">
      <x:c r="A10" s="157" t="str">
        <x:v>2026-02</x:v>
      </x:c>
      <x:c r="B10" s="158" t="n">
        <x:f>SUMIF('Odeme Ozeti'!A$2:A$73,A10,'Odeme Ozeti'!L$2:L$73)</x:f>
        <x:v>464571</x:v>
      </x:c>
      <x:c r="C10" s="157" t="n">
        <x:f>SUMIF('Puantaj'!B$2:B$73,A10,'Puantaj'!J$2:J$73)</x:f>
        <x:v>120</x:v>
      </x:c>
      <x:c r="D10" s="157" t="n">
        <x:f>SUMIF('Puantaj'!B$2:B$73,A10,'Puantaj'!I$2:I$73)</x:f>
        <x:v>1</x:v>
      </x:c>
      <x:c r="F10" s="157" t="str">
        <x:v>Muhasebe</x:v>
      </x:c>
      <x:c r="G10" s="157" t="n">
        <x:f>COUNTIF('Personeller'!C$2:C$13,F10)</x:f>
        <x:v>2</x:v>
      </x:c>
      <x:c r="H10" s="158" t="n">
        <x:f>SUMIFS('Odeme Ozeti'!L$2:L$73,'Odeme Ozeti'!A$2:A$73,"2026-06",'Odeme Ozeti'!D$2:D$73,F10)</x:f>
        <x:v>71820</x:v>
      </x:c>
      <x:c r="J10" s="157" t="str">
        <x:v>Hazır</x:v>
      </x:c>
      <x:c r="K10" s="157" t="n">
        <x:f>COUNTIFS('Odeme Ozeti'!A$2:A$73,"2026-06",'Odeme Ozeti'!M$2:M$73,J10)</x:f>
        <x:v>8</x:v>
      </x:c>
      <x:c r="L10" s="158" t="n">
        <x:f>SUMIFS('Odeme Ozeti'!L$2:L$73,'Odeme Ozeti'!A$2:A$73,"2026-06",'Odeme Ozeti'!M$2:M$73,J10)</x:f>
        <x:v>312865</x:v>
      </x:c>
    </x:row>
    <x:row r="11">
      <x:c r="A11" s="157" t="str">
        <x:v>2026-03</x:v>
      </x:c>
      <x:c r="B11" s="158" t="n">
        <x:f>SUMIF('Odeme Ozeti'!A$2:A$73,A11,'Odeme Ozeti'!L$2:L$73)</x:f>
        <x:v>446803</x:v>
      </x:c>
      <x:c r="C11" s="157" t="n">
        <x:f>SUMIF('Puantaj'!B$2:B$73,A11,'Puantaj'!J$2:J$73)</x:f>
        <x:v>96</x:v>
      </x:c>
      <x:c r="D11" s="157" t="n">
        <x:f>SUMIF('Puantaj'!B$2:B$73,A11,'Puantaj'!I$2:I$73)</x:f>
        <x:v>1</x:v>
      </x:c>
      <x:c r="F11" s="157" t="str">
        <x:v>Operasyon</x:v>
      </x:c>
      <x:c r="G11" s="157" t="n">
        <x:f>COUNTIF('Personeller'!C$2:C$13,F11)</x:f>
        <x:v>2</x:v>
      </x:c>
      <x:c r="H11" s="158" t="n">
        <x:f>SUMIFS('Odeme Ozeti'!L$2:L$73,'Odeme Ozeti'!A$2:A$73,"2026-06",'Odeme Ozeti'!D$2:D$73,F11)</x:f>
        <x:v>78865</x:v>
      </x:c>
      <x:c r="J11" s="157" t="str">
        <x:v>Ödendi</x:v>
      </x:c>
      <x:c r="K11" s="157" t="n">
        <x:f>COUNTIFS('Odeme Ozeti'!A$2:A$73,"2026-06",'Odeme Ozeti'!M$2:M$73,J11)</x:f>
        <x:v>0</x:v>
      </x:c>
      <x:c r="L11" s="158" t="n">
        <x:f>SUMIFS('Odeme Ozeti'!L$2:L$73,'Odeme Ozeti'!A$2:A$73,"2026-06",'Odeme Ozeti'!M$2:M$73,J11)</x:f>
        <x:v>0</x:v>
      </x:c>
    </x:row>
    <x:row r="12">
      <x:c r="A12" s="157" t="str">
        <x:v>2026-04</x:v>
      </x:c>
      <x:c r="B12" s="158" t="n">
        <x:f>SUMIF('Odeme Ozeti'!A$2:A$73,A12,'Odeme Ozeti'!L$2:L$73)</x:f>
        <x:v>465775</x:v>
      </x:c>
      <x:c r="C12" s="157" t="n">
        <x:f>SUMIF('Puantaj'!B$2:B$73,A12,'Puantaj'!J$2:J$73)</x:f>
        <x:v>132</x:v>
      </x:c>
      <x:c r="D12" s="157" t="n">
        <x:f>SUMIF('Puantaj'!B$2:B$73,A12,'Puantaj'!I$2:I$73)</x:f>
        <x:v>1</x:v>
      </x:c>
      <x:c r="F12" s="157" t="str">
        <x:v>Bilgi Teknolojileri</x:v>
      </x:c>
      <x:c r="G12" s="157" t="n">
        <x:f>COUNTIF('Personeller'!C$2:C$13,F12)</x:f>
        <x:v>2</x:v>
      </x:c>
      <x:c r="H12" s="158" t="n">
        <x:f>SUMIFS('Odeme Ozeti'!L$2:L$73,'Odeme Ozeti'!A$2:A$73,"2026-06",'Odeme Ozeti'!D$2:D$73,F12)</x:f>
        <x:v>95620</x:v>
      </x:c>
    </x:row>
    <x:row r="13">
      <x:c r="A13" s="157" t="str">
        <x:v>2026-05</x:v>
      </x:c>
      <x:c r="B13" s="158" t="n">
        <x:f>SUMIF('Odeme Ozeti'!A$2:A$73,A13,'Odeme Ozeti'!L$2:L$73)</x:f>
        <x:v>450843</x:v>
      </x:c>
      <x:c r="C13" s="157" t="n">
        <x:f>SUMIF('Puantaj'!B$2:B$73,A13,'Puantaj'!J$2:J$73)</x:f>
        <x:v>108</x:v>
      </x:c>
      <x:c r="D13" s="157" t="n">
        <x:f>SUMIF('Puantaj'!B$2:B$73,A13,'Puantaj'!I$2:I$73)</x:f>
        <x:v>1</x:v>
      </x:c>
      <x:c r="F13" s="157" t="str">
        <x:v>İnsan Kaynakları</x:v>
      </x:c>
      <x:c r="G13" s="157" t="n">
        <x:f>COUNTIF('Personeller'!C$2:C$13,F13)</x:f>
        <x:v>1</x:v>
      </x:c>
      <x:c r="H13" s="158" t="n">
        <x:f>SUMIFS('Odeme Ozeti'!L$2:L$73,'Odeme Ozeti'!A$2:A$73,"2026-06",'Odeme Ozeti'!D$2:D$73,F13)</x:f>
        <x:v>37600</x:v>
      </x:c>
    </x:row>
    <x:row r="14">
      <x:c r="A14" s="157" t="str">
        <x:v>2026-06</x:v>
      </x:c>
      <x:c r="B14" s="158" t="n">
        <x:f>SUMIF('Odeme Ozeti'!A$2:A$73,A14,'Odeme Ozeti'!L$2:L$73)</x:f>
        <x:v>456095</x:v>
      </x:c>
      <x:c r="C14" s="157" t="n">
        <x:f>SUMIF('Puantaj'!B$2:B$73,A14,'Puantaj'!J$2:J$73)</x:f>
        <x:v>84</x:v>
      </x:c>
      <x:c r="D14" s="157" t="n">
        <x:f>SUMIF('Puantaj'!B$2:B$73,A14,'Puantaj'!I$2:I$73)</x:f>
        <x:v>1</x:v>
      </x:c>
      <x:c r="F14" s="157" t="str">
        <x:v>Lojistik</x:v>
      </x:c>
      <x:c r="G14" s="157" t="n">
        <x:f>COUNTIF('Personeller'!C$2:C$13,F14)</x:f>
        <x:v>2</x:v>
      </x:c>
      <x:c r="H14" s="158" t="n">
        <x:f>SUMIFS('Odeme Ozeti'!L$2:L$73,'Odeme Ozeti'!A$2:A$73,"2026-06",'Odeme Ozeti'!D$2:D$73,F14)</x:f>
        <x:v>67145</x:v>
      </x:c>
    </x:row>
    <x:row r="15">
      <x:c r="F15" s="157" t="str">
        <x:v>Pazarlama</x:v>
      </x:c>
      <x:c r="G15" s="157" t="n">
        <x:f>COUNTIF('Personeller'!C$2:C$13,F15)</x:f>
        <x:v>1</x:v>
      </x:c>
      <x:c r="H15" s="158" t="n">
        <x:f>SUMIFS('Odeme Ozeti'!L$2:L$73,'Odeme Ozeti'!A$2:A$73,"2026-06",'Odeme Ozeti'!D$2:D$73,F15)</x:f>
        <x:v>38280</x:v>
      </x:c>
    </x:row>
    <x:row r="34">
      <x:c r="G34" s="187" t="str">
        <x:v>SİSTEMİN SAĞLADIĞI TAKİP
• Personel kartlarını ve ücret referanslarını saklar
• Çalışılan gün, izin, rapor ve devamsızlığı izler
• Fazla mesai, prim ve kesintileri ayrı gösterir
• Aylık tahmini ödeme tutarını otomatik hesaplar
• Ödeme durumunu Bekliyor, Hazır ve Ödendi olarak takip eder</x:v>
      </x:c>
      <x:c r="H34" s="188"/>
      <x:c r="I34" s="188"/>
      <x:c r="J34" s="188"/>
      <x:c r="K34" s="188"/>
      <x:c r="L34" s="189"/>
    </x:row>
    <x:row r="35">
      <x:c r="G35" s="190"/>
      <x:c r="H35" s="191"/>
      <x:c r="I35" s="191"/>
      <x:c r="J35" s="191"/>
      <x:c r="K35" s="191"/>
      <x:c r="L35" s="192"/>
    </x:row>
    <x:row r="36">
      <x:c r="G36" s="190"/>
      <x:c r="H36" s="191"/>
      <x:c r="I36" s="191"/>
      <x:c r="J36" s="191"/>
      <x:c r="K36" s="191"/>
      <x:c r="L36" s="192"/>
    </x:row>
    <x:row r="37">
      <x:c r="G37" s="190"/>
      <x:c r="H37" s="191"/>
      <x:c r="I37" s="191"/>
      <x:c r="J37" s="191"/>
      <x:c r="K37" s="191"/>
      <x:c r="L37" s="192"/>
    </x:row>
    <x:row r="38">
      <x:c r="G38" s="190"/>
      <x:c r="H38" s="191"/>
      <x:c r="I38" s="191"/>
      <x:c r="J38" s="191"/>
      <x:c r="K38" s="191"/>
      <x:c r="L38" s="192"/>
    </x:row>
    <x:row r="39">
      <x:c r="G39" s="190"/>
      <x:c r="H39" s="191"/>
      <x:c r="I39" s="191"/>
      <x:c r="J39" s="191"/>
      <x:c r="K39" s="191"/>
      <x:c r="L39" s="192"/>
    </x:row>
    <x:row r="40">
      <x:c r="G40" s="190"/>
      <x:c r="H40" s="191"/>
      <x:c r="I40" s="191"/>
      <x:c r="J40" s="191"/>
      <x:c r="K40" s="191"/>
      <x:c r="L40" s="192"/>
    </x:row>
    <x:row r="41">
      <x:c r="G41" s="190"/>
      <x:c r="H41" s="191"/>
      <x:c r="I41" s="191"/>
      <x:c r="J41" s="191"/>
      <x:c r="K41" s="191"/>
      <x:c r="L41" s="192"/>
    </x:row>
    <x:row r="42">
      <x:c r="G42" s="190"/>
      <x:c r="H42" s="191"/>
      <x:c r="I42" s="191"/>
      <x:c r="J42" s="191"/>
      <x:c r="K42" s="191"/>
      <x:c r="L42" s="192"/>
    </x:row>
    <x:row r="43">
      <x:c r="G43" s="190"/>
      <x:c r="H43" s="191"/>
      <x:c r="I43" s="191"/>
      <x:c r="J43" s="191"/>
      <x:c r="K43" s="191"/>
      <x:c r="L43" s="192"/>
    </x:row>
    <x:row r="44">
      <x:c r="G44" s="190"/>
      <x:c r="H44" s="191"/>
      <x:c r="I44" s="191"/>
      <x:c r="J44" s="191"/>
      <x:c r="K44" s="191"/>
      <x:c r="L44" s="192"/>
    </x:row>
    <x:row r="45">
      <x:c r="G45" s="190"/>
      <x:c r="H45" s="191"/>
      <x:c r="I45" s="191"/>
      <x:c r="J45" s="191"/>
      <x:c r="K45" s="191"/>
      <x:c r="L45" s="192"/>
    </x:row>
    <x:row r="46">
      <x:c r="G46" s="190"/>
      <x:c r="H46" s="191"/>
      <x:c r="I46" s="191"/>
      <x:c r="J46" s="191"/>
      <x:c r="K46" s="191"/>
      <x:c r="L46" s="192"/>
    </x:row>
    <x:row r="47">
      <x:c r="G47" s="190"/>
      <x:c r="H47" s="191"/>
      <x:c r="I47" s="191"/>
      <x:c r="J47" s="191"/>
      <x:c r="K47" s="191"/>
      <x:c r="L47" s="192"/>
    </x:row>
    <x:row r="48">
      <x:c r="G48" s="193"/>
      <x:c r="H48" s="194"/>
      <x:c r="I48" s="194"/>
      <x:c r="J48" s="194"/>
      <x:c r="K48" s="194"/>
      <x:c r="L48" s="195"/>
    </x:row>
    <x:row r="50">
      <x:c r="A50" s="198" t="str">
        <x:v>Bu çalışma yalnızca portföy ve işletme içi takip örneğidir. Resmî bordro, SGK, vergi veya muhasebe yazılımı değildir; tüm veriler hayalîdir.</x:v>
      </x:c>
      <x:c r="B50" s="198"/>
      <x:c r="C50" s="198"/>
      <x:c r="D50" s="198"/>
      <x:c r="E50" s="198"/>
      <x:c r="F50" s="198"/>
      <x:c r="G50" s="198"/>
      <x:c r="H50" s="198"/>
      <x:c r="I50" s="198"/>
      <x:c r="J50" s="198"/>
      <x:c r="K50" s="198"/>
      <x:c r="L50" s="198"/>
    </x:row>
    <x:row r="51">
      <x:c r="A51" s="198"/>
      <x:c r="B51" s="198"/>
      <x:c r="C51" s="198"/>
      <x:c r="D51" s="198"/>
      <x:c r="E51" s="198"/>
      <x:c r="F51" s="198"/>
      <x:c r="G51" s="198"/>
      <x:c r="H51" s="198"/>
      <x:c r="I51" s="198"/>
      <x:c r="J51" s="198"/>
      <x:c r="K51" s="198"/>
      <x:c r="L51" s="198"/>
    </x:row>
    <x:row r="52">
      <x:c r="A52" s="198"/>
      <x:c r="B52" s="198"/>
      <x:c r="C52" s="198"/>
      <x:c r="D52" s="198"/>
      <x:c r="E52" s="198"/>
      <x:c r="F52" s="198"/>
      <x:c r="G52" s="198"/>
      <x:c r="H52" s="198"/>
      <x:c r="I52" s="198"/>
      <x:c r="J52" s="198"/>
      <x:c r="K52" s="198"/>
      <x:c r="L52" s="198"/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G34:L48"/>
    <x:mergeCell ref="A50:L52"/>
  </x:mergeCells>
  <x:pageMargins left="0.7" right="0.7" top="0.75" bottom="0.75" header="0.3" footer="0.3"/>
  <x:drawing xmlns:r="http://schemas.openxmlformats.org/officeDocument/2006/relationships" r:id="Rd5b0ffc939964cc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23" hidden="0" customWidth="1"/>
    <x:col min="5" max="5" width="14" hidden="0" customWidth="1"/>
    <x:col min="6" max="6" width="20" hidden="0" customWidth="1"/>
    <x:col min="7" max="7" width="23" hidden="0" customWidth="1"/>
    <x:col min="8" max="8" width="14" hidden="0" customWidth="1"/>
    <x:col min="9" max="9" width="18" hidden="0" customWidth="1"/>
    <x:col min="10" max="10" width="20" hidden="0" customWidth="1"/>
  </x:cols>
  <x:sheetData>
    <x:row r="1" ht="32" customHeight="1">
      <x:c r="A1" s="4" t="str">
        <x:v>Personel Kodu</x:v>
      </x:c>
      <x:c r="B1" s="4" t="str">
        <x:v>Ad Soyad</x:v>
      </x:c>
      <x:c r="C1" s="4" t="str">
        <x:v>Departman</x:v>
      </x:c>
      <x:c r="D1" s="4" t="str">
        <x:v>Görev</x:v>
      </x:c>
      <x:c r="E1" s="4" t="str">
        <x:v>İşe Giriş</x:v>
      </x:c>
      <x:c r="F1" s="4" t="str">
        <x:v>Aylık Brüt Referans</x:v>
      </x:c>
      <x:c r="G1" s="4" t="str">
        <x:v>Fazla Mesai Saat Ücreti</x:v>
      </x:c>
      <x:c r="H1" s="4" t="str">
        <x:v>Ödeme Günü</x:v>
      </x:c>
      <x:c r="I1" s="4" t="str">
        <x:v>Çalışma Durumu</x:v>
      </x:c>
      <x:c r="J1" s="4" t="str">
        <x:v>Not</x:v>
      </x:c>
    </x:row>
    <x:row r="2">
      <x:c r="A2" t="str">
        <x:v>PRS-001</x:v>
      </x:c>
      <x:c r="B2" t="str">
        <x:v>Ayşe Demir</x:v>
      </x:c>
      <x:c r="C2" t="str">
        <x:v>Satış</x:v>
      </x:c>
      <x:c r="D2" t="str">
        <x:v>Müşteri Temsilcisi</x:v>
      </x:c>
      <x:c r="E2" s="5" t="n">
        <x:v>44634</x:v>
      </x:c>
      <x:c r="F2" s="6" t="n">
        <x:v>30500</x:v>
      </x:c>
      <x:c r="G2" s="6" t="n">
        <x:v>210</x:v>
      </x:c>
      <x:c r="H2" s="7" t="n">
        <x:v>5</x:v>
      </x:c>
      <x:c r="I2" t="str">
        <x:v>Aktif</x:v>
      </x:c>
      <x:c r="J2" t="str">
        <x:v>Esnek çalışma</x:v>
      </x:c>
    </x:row>
    <x:row r="3">
      <x:c r="A3" t="str">
        <x:v>PRS-002</x:v>
      </x:c>
      <x:c r="B3" t="str">
        <x:v>Mert Kaya</x:v>
      </x:c>
      <x:c r="C3" t="str">
        <x:v>Satış</x:v>
      </x:c>
      <x:c r="D3" t="str">
        <x:v>Satış Uzmanı</x:v>
      </x:c>
      <x:c r="E3" s="5" t="n">
        <x:v>44445</x:v>
      </x:c>
      <x:c r="F3" s="6" t="n">
        <x:v>34200</x:v>
      </x:c>
      <x:c r="G3" s="6" t="n">
        <x:v>235</x:v>
      </x:c>
      <x:c r="H3" s="7" t="n">
        <x:v>5</x:v>
      </x:c>
      <x:c r="I3" t="str">
        <x:v>Aktif</x:v>
      </x:c>
      <x:c r="J3" t="str"/>
    </x:row>
    <x:row r="4">
      <x:c r="A4" t="str">
        <x:v>PRS-003</x:v>
      </x:c>
      <x:c r="B4" t="str">
        <x:v>Elif Şahin</x:v>
      </x:c>
      <x:c r="C4" t="str">
        <x:v>Muhasebe</x:v>
      </x:c>
      <x:c r="D4" t="str">
        <x:v>Muhasebe Uzmanı</x:v>
      </x:c>
      <x:c r="E4" s="5" t="n">
        <x:v>44004</x:v>
      </x:c>
      <x:c r="F4" s="6" t="n">
        <x:v>38600</x:v>
      </x:c>
      <x:c r="G4" s="6" t="n">
        <x:v>260</x:v>
      </x:c>
      <x:c r="H4" s="7" t="n">
        <x:v>3</x:v>
      </x:c>
      <x:c r="I4" t="str">
        <x:v>Aktif</x:v>
      </x:c>
      <x:c r="J4" t="str"/>
    </x:row>
    <x:row r="5">
      <x:c r="A5" t="str">
        <x:v>PRS-004</x:v>
      </x:c>
      <x:c r="B5" t="str">
        <x:v>Burak Yılmaz</x:v>
      </x:c>
      <x:c r="C5" t="str">
        <x:v>Operasyon</x:v>
      </x:c>
      <x:c r="D5" t="str">
        <x:v>Operasyon Uzmanı</x:v>
      </x:c>
      <x:c r="E5" s="5" t="n">
        <x:v>44935</x:v>
      </x:c>
      <x:c r="F5" s="6" t="n">
        <x:v>31800</x:v>
      </x:c>
      <x:c r="G5" s="6" t="n">
        <x:v>220</x:v>
      </x:c>
      <x:c r="H5" s="7" t="n">
        <x:v>5</x:v>
      </x:c>
      <x:c r="I5" t="str">
        <x:v>Aktif</x:v>
      </x:c>
      <x:c r="J5" t="str"/>
    </x:row>
    <x:row r="6">
      <x:c r="A6" t="str">
        <x:v>PRS-005</x:v>
      </x:c>
      <x:c r="B6" t="str">
        <x:v>Zeynep Aydın</x:v>
      </x:c>
      <x:c r="C6" t="str">
        <x:v>Operasyon</x:v>
      </x:c>
      <x:c r="D6" t="str">
        <x:v>Takım Lideri</x:v>
      </x:c>
      <x:c r="E6" s="5" t="n">
        <x:v>43787</x:v>
      </x:c>
      <x:c r="F6" s="6" t="n">
        <x:v>42500</x:v>
      </x:c>
      <x:c r="G6" s="6" t="n">
        <x:v>285</x:v>
      </x:c>
      <x:c r="H6" s="7" t="n">
        <x:v>5</x:v>
      </x:c>
      <x:c r="I6" t="str">
        <x:v>Aktif</x:v>
      </x:c>
      <x:c r="J6" t="str"/>
    </x:row>
    <x:row r="7">
      <x:c r="A7" t="str">
        <x:v>PRS-006</x:v>
      </x:c>
      <x:c r="B7" t="str">
        <x:v>Can Öz</x:v>
      </x:c>
      <x:c r="C7" t="str">
        <x:v>Bilgi Teknolojileri</x:v>
      </x:c>
      <x:c r="D7" t="str">
        <x:v>Yazılım Uzmanı</x:v>
      </x:c>
      <x:c r="E7" s="5" t="n">
        <x:v>44746</x:v>
      </x:c>
      <x:c r="F7" s="6" t="n">
        <x:v>51200</x:v>
      </x:c>
      <x:c r="G7" s="6" t="n">
        <x:v>340</x:v>
      </x:c>
      <x:c r="H7" s="7" t="n">
        <x:v>3</x:v>
      </x:c>
      <x:c r="I7" t="str">
        <x:v>Aktif</x:v>
      </x:c>
      <x:c r="J7" t="str">
        <x:v>Esnek çalışma</x:v>
      </x:c>
    </x:row>
    <x:row r="8">
      <x:c r="A8" t="str">
        <x:v>PRS-007</x:v>
      </x:c>
      <x:c r="B8" t="str">
        <x:v>Derya Akın</x:v>
      </x:c>
      <x:c r="C8" t="str">
        <x:v>İnsan Kaynakları</x:v>
      </x:c>
      <x:c r="D8" t="str">
        <x:v>İK Uzmanı</x:v>
      </x:c>
      <x:c r="E8" s="5" t="n">
        <x:v>44298</x:v>
      </x:c>
      <x:c r="F8" s="6" t="n">
        <x:v>37100</x:v>
      </x:c>
      <x:c r="G8" s="6" t="n">
        <x:v>250</x:v>
      </x:c>
      <x:c r="H8" s="7" t="n">
        <x:v>3</x:v>
      </x:c>
      <x:c r="I8" t="str">
        <x:v>Aktif</x:v>
      </x:c>
      <x:c r="J8" t="str"/>
    </x:row>
    <x:row r="9">
      <x:c r="A9" t="str">
        <x:v>PRS-008</x:v>
      </x:c>
      <x:c r="B9" t="str">
        <x:v>Emre Koç</x:v>
      </x:c>
      <x:c r="C9" t="str">
        <x:v>Lojistik</x:v>
      </x:c>
      <x:c r="D9" t="str">
        <x:v>Depo Sorumlusu</x:v>
      </x:c>
      <x:c r="E9" s="5" t="n">
        <x:v>45159</x:v>
      </x:c>
      <x:c r="F9" s="6" t="n">
        <x:v>29600</x:v>
      </x:c>
      <x:c r="G9" s="6" t="n">
        <x:v>205</x:v>
      </x:c>
      <x:c r="H9" s="7" t="n">
        <x:v>5</x:v>
      </x:c>
      <x:c r="I9" t="str">
        <x:v>Aktif</x:v>
      </x:c>
      <x:c r="J9" t="str"/>
    </x:row>
    <x:row r="10">
      <x:c r="A10" t="str">
        <x:v>PRS-009</x:v>
      </x:c>
      <x:c r="B10" t="str">
        <x:v>Selin Arslan</x:v>
      </x:c>
      <x:c r="C10" t="str">
        <x:v>Pazarlama</x:v>
      </x:c>
      <x:c r="D10" t="str">
        <x:v>İçerik Uzmanı</x:v>
      </x:c>
      <x:c r="E10" s="5" t="n">
        <x:v>44599</x:v>
      </x:c>
      <x:c r="F10" s="6" t="n">
        <x:v>35400</x:v>
      </x:c>
      <x:c r="G10" s="6" t="n">
        <x:v>240</x:v>
      </x:c>
      <x:c r="H10" s="7" t="n">
        <x:v>5</x:v>
      </x:c>
      <x:c r="I10" t="str">
        <x:v>Aktif</x:v>
      </x:c>
      <x:c r="J10" t="str"/>
    </x:row>
    <x:row r="11">
      <x:c r="A11" t="str">
        <x:v>PRS-010</x:v>
      </x:c>
      <x:c r="B11" t="str">
        <x:v>Oğuz Çelik</x:v>
      </x:c>
      <x:c r="C11" t="str">
        <x:v>Bilgi Teknolojileri</x:v>
      </x:c>
      <x:c r="D11" t="str">
        <x:v>Destek Uzmanı</x:v>
      </x:c>
      <x:c r="E11" s="5" t="n">
        <x:v>44130</x:v>
      </x:c>
      <x:c r="F11" s="6" t="n">
        <x:v>39800</x:v>
      </x:c>
      <x:c r="G11" s="6" t="n">
        <x:v>270</x:v>
      </x:c>
      <x:c r="H11" s="7" t="n">
        <x:v>3</x:v>
      </x:c>
      <x:c r="I11" t="str">
        <x:v>Aktif</x:v>
      </x:c>
      <x:c r="J11" t="str"/>
    </x:row>
    <x:row r="12">
      <x:c r="A12" t="str">
        <x:v>PRS-011</x:v>
      </x:c>
      <x:c r="B12" t="str">
        <x:v>Ece Kurt</x:v>
      </x:c>
      <x:c r="C12" t="str">
        <x:v>Muhasebe</x:v>
      </x:c>
      <x:c r="D12" t="str">
        <x:v>Finans Asistanı</x:v>
      </x:c>
      <x:c r="E12" s="5" t="n">
        <x:v>45306</x:v>
      </x:c>
      <x:c r="F12" s="6" t="n">
        <x:v>28700</x:v>
      </x:c>
      <x:c r="G12" s="6" t="n">
        <x:v>200</x:v>
      </x:c>
      <x:c r="H12" s="7" t="n">
        <x:v>3</x:v>
      </x:c>
      <x:c r="I12" t="str">
        <x:v>Aktif</x:v>
      </x:c>
      <x:c r="J12" t="str">
        <x:v>Esnek çalışma</x:v>
      </x:c>
    </x:row>
    <x:row r="13">
      <x:c r="A13" t="str">
        <x:v>PRS-012</x:v>
      </x:c>
      <x:c r="B13" t="str">
        <x:v>Kerem Polat</x:v>
      </x:c>
      <x:c r="C13" t="str">
        <x:v>Lojistik</x:v>
      </x:c>
      <x:c r="D13" t="str">
        <x:v>Sevkiyat Uzmanı</x:v>
      </x:c>
      <x:c r="E13" s="5" t="n">
        <x:v>44896</x:v>
      </x:c>
      <x:c r="F13" s="6" t="n">
        <x:v>30100</x:v>
      </x:c>
      <x:c r="G13" s="6" t="n">
        <x:v>210</x:v>
      </x:c>
      <x:c r="H13" s="7" t="n">
        <x:v>5</x:v>
      </x:c>
      <x:c r="I13" t="str">
        <x:v>İzinli</x:v>
      </x:c>
      <x:c r="J13" t="str"/>
    </x:row>
  </x:sheetData>
  <x:conditionalFormatting sqref="I2:I13">
    <x:cfRule type="containsText" dxfId="0" priority="1" operator="containsText" text="Aktif"/>
  </x:conditionalFormatting>
  <x:dataValidations count="1">
    <x:dataValidation type="list" sqref="I2:I13">
      <x:formula1>"Aktif,İzinli,Ayrıldı"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b09f520a0a142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4" hidden="0" customWidth="1"/>
    <x:col min="4" max="4" width="20" hidden="0" customWidth="1"/>
    <x:col min="5" max="5" width="20" hidden="0" customWidth="1"/>
    <x:col min="6" max="6" width="15" hidden="0" customWidth="1"/>
    <x:col min="7" max="7" width="14" hidden="0" customWidth="1"/>
    <x:col min="8" max="8" width="13" hidden="0" customWidth="1"/>
    <x:col min="9" max="9" width="14" hidden="0" customWidth="1"/>
    <x:col min="10" max="10" width="19" hidden="0" customWidth="1"/>
    <x:col min="11" max="11" width="13" hidden="0" customWidth="1"/>
    <x:col min="12" max="12" width="13" hidden="0" customWidth="1"/>
  </x:cols>
  <x:sheetData>
    <x:row r="1" ht="30" customHeight="1">
      <x:c r="A1" s="4" t="str">
        <x:v>Kayıt No</x:v>
      </x:c>
      <x:c r="B1" s="4" t="str">
        <x:v>Ay</x:v>
      </x:c>
      <x:c r="C1" s="4" t="str">
        <x:v>Personel Kodu</x:v>
      </x:c>
      <x:c r="D1" s="4" t="str">
        <x:v>Ad Soyad</x:v>
      </x:c>
      <x:c r="E1" s="4" t="str">
        <x:v>Departman</x:v>
      </x:c>
      <x:c r="F1" s="4" t="str">
        <x:v>Çalışılan Gün</x:v>
      </x:c>
      <x:c r="G1" s="4" t="str">
        <x:v>Ücretli İzin</x:v>
      </x:c>
      <x:c r="H1" s="4" t="str">
        <x:v>Raporlu Gün</x:v>
      </x:c>
      <x:c r="I1" s="4" t="str">
        <x:v>Devamsızlık</x:v>
      </x:c>
      <x:c r="J1" s="4" t="str">
        <x:v>Fazla Mesai Saati</x:v>
      </x:c>
      <x:c r="K1" s="4" t="str">
        <x:v>Prim</x:v>
      </x:c>
      <x:c r="L1" s="4" t="str">
        <x:v>Kesinti</x:v>
      </x:c>
    </x:row>
    <x:row r="2">
      <x:c r="A2" t="str">
        <x:v>P-0001</x:v>
      </x:c>
      <x:c r="B2" t="str">
        <x:v>2026-01</x:v>
      </x:c>
      <x:c r="C2" t="str">
        <x:v>PRS-001</x:v>
      </x:c>
      <x:c r="D2" t="str">
        <x:f>INDEX('Personeller'!B$2:B$13,MATCH(C2,'Personeller'!A$2:A$13,0))</x:f>
        <x:v>Ayşe Demir</x:v>
      </x:c>
      <x:c r="E2" t="str">
        <x:f>INDEX('Personeller'!C$2:C$13,MATCH(C2,'Personeller'!A$2:A$13,0))</x:f>
        <x:v>Satış</x:v>
      </x:c>
      <x:c r="F2" s="8" t="n">
        <x:v>20</x:v>
      </x:c>
      <x:c r="G2" s="8" t="n">
        <x:v>0</x:v>
      </x:c>
      <x:c r="H2" s="8" t="n">
        <x:v>1</x:v>
      </x:c>
      <x:c r="I2" s="8" t="n">
        <x:v>1</x:v>
      </x:c>
      <x:c r="J2" s="8" t="n">
        <x:v>2</x:v>
      </x:c>
      <x:c r="K2" s="6" t="n">
        <x:v>1800</x:v>
      </x:c>
      <x:c r="L2" s="6" t="n">
        <x:v>500</x:v>
      </x:c>
    </x:row>
    <x:row r="3">
      <x:c r="A3" t="str">
        <x:v>P-0002</x:v>
      </x:c>
      <x:c r="B3" t="str">
        <x:v>2026-01</x:v>
      </x:c>
      <x:c r="C3" t="str">
        <x:v>PRS-002</x:v>
      </x:c>
      <x:c r="D3" t="str">
        <x:f>INDEX('Personeller'!B$2:B$13,MATCH(C3,'Personeller'!A$2:A$13,0))</x:f>
        <x:v>Mert Kaya</x:v>
      </x:c>
      <x:c r="E3" t="str">
        <x:f>INDEX('Personeller'!C$2:C$13,MATCH(C3,'Personeller'!A$2:A$13,0))</x:f>
        <x:v>Satış</x:v>
      </x:c>
      <x:c r="F3" s="8" t="n">
        <x:v>21</x:v>
      </x:c>
      <x:c r="G3" s="8" t="n">
        <x:v>1</x:v>
      </x:c>
      <x:c r="H3" s="8" t="n">
        <x:v>0</x:v>
      </x:c>
      <x:c r="I3" s="8" t="n">
        <x:v>0</x:v>
      </x:c>
      <x:c r="J3" s="8" t="n">
        <x:v>7</x:v>
      </x:c>
      <x:c r="K3" s="6" t="n">
        <x:v>0</x:v>
      </x:c>
      <x:c r="L3" s="6" t="n">
        <x:v>0</x:v>
      </x:c>
    </x:row>
    <x:row r="4">
      <x:c r="A4" t="str">
        <x:v>P-0003</x:v>
      </x:c>
      <x:c r="B4" t="str">
        <x:v>2026-01</x:v>
      </x:c>
      <x:c r="C4" t="str">
        <x:v>PRS-003</x:v>
      </x:c>
      <x:c r="D4" t="str">
        <x:f>INDEX('Personeller'!B$2:B$13,MATCH(C4,'Personeller'!A$2:A$13,0))</x:f>
        <x:v>Elif Şahin</x:v>
      </x:c>
      <x:c r="E4" t="str">
        <x:f>INDEX('Personeller'!C$2:C$13,MATCH(C4,'Personeller'!A$2:A$13,0))</x:f>
        <x:v>Muhasebe</x:v>
      </x:c>
      <x:c r="F4" s="8" t="n">
        <x:v>19</x:v>
      </x:c>
      <x:c r="G4" s="8" t="n">
        <x:v>2</x:v>
      </x:c>
      <x:c r="H4" s="8" t="n">
        <x:v>1</x:v>
      </x:c>
      <x:c r="I4" s="8" t="n">
        <x:v>0</x:v>
      </x:c>
      <x:c r="J4" s="8" t="n">
        <x:v>12</x:v>
      </x:c>
      <x:c r="K4" s="6" t="n">
        <x:v>0</x:v>
      </x:c>
      <x:c r="L4" s="6" t="n">
        <x:v>0</x:v>
      </x:c>
    </x:row>
    <x:row r="5">
      <x:c r="A5" t="str">
        <x:v>P-0004</x:v>
      </x:c>
      <x:c r="B5" t="str">
        <x:v>2026-01</x:v>
      </x:c>
      <x:c r="C5" t="str">
        <x:v>PRS-004</x:v>
      </x:c>
      <x:c r="D5" t="str">
        <x:f>INDEX('Personeller'!B$2:B$13,MATCH(C5,'Personeller'!A$2:A$13,0))</x:f>
        <x:v>Burak Yılmaz</x:v>
      </x:c>
      <x:c r="E5" t="str">
        <x:f>INDEX('Personeller'!C$2:C$13,MATCH(C5,'Personeller'!A$2:A$13,0))</x:f>
        <x:v>Operasyon</x:v>
      </x:c>
      <x:c r="F5" s="8" t="n">
        <x:v>22</x:v>
      </x:c>
      <x:c r="G5" s="8" t="n">
        <x:v>0</x:v>
      </x:c>
      <x:c r="H5" s="8" t="n">
        <x:v>0</x:v>
      </x:c>
      <x:c r="I5" s="8" t="n">
        <x:v>0</x:v>
      </x:c>
      <x:c r="J5" s="8" t="n">
        <x:v>2</x:v>
      </x:c>
      <x:c r="K5" s="6" t="n">
        <x:v>0</x:v>
      </x:c>
      <x:c r="L5" s="6" t="n">
        <x:v>0</x:v>
      </x:c>
    </x:row>
    <x:row r="6">
      <x:c r="A6" t="str">
        <x:v>P-0005</x:v>
      </x:c>
      <x:c r="B6" t="str">
        <x:v>2026-01</x:v>
      </x:c>
      <x:c r="C6" t="str">
        <x:v>PRS-005</x:v>
      </x:c>
      <x:c r="D6" t="str">
        <x:f>INDEX('Personeller'!B$2:B$13,MATCH(C6,'Personeller'!A$2:A$13,0))</x:f>
        <x:v>Zeynep Aydın</x:v>
      </x:c>
      <x:c r="E6" t="str">
        <x:f>INDEX('Personeller'!C$2:C$13,MATCH(C6,'Personeller'!A$2:A$13,0))</x:f>
        <x:v>Operasyon</x:v>
      </x:c>
      <x:c r="F6" s="8" t="n">
        <x:v>20</x:v>
      </x:c>
      <x:c r="G6" s="8" t="n">
        <x:v>1</x:v>
      </x:c>
      <x:c r="H6" s="8" t="n">
        <x:v>1</x:v>
      </x:c>
      <x:c r="I6" s="8" t="n">
        <x:v>0</x:v>
      </x:c>
      <x:c r="J6" s="8" t="n">
        <x:v>7</x:v>
      </x:c>
      <x:c r="K6" s="6" t="n">
        <x:v>2240</x:v>
      </x:c>
      <x:c r="L6" s="6" t="n">
        <x:v>0</x:v>
      </x:c>
    </x:row>
    <x:row r="7">
      <x:c r="A7" t="str">
        <x:v>P-0006</x:v>
      </x:c>
      <x:c r="B7" t="str">
        <x:v>2026-01</x:v>
      </x:c>
      <x:c r="C7" t="str">
        <x:v>PRS-006</x:v>
      </x:c>
      <x:c r="D7" t="str">
        <x:f>INDEX('Personeller'!B$2:B$13,MATCH(C7,'Personeller'!A$2:A$13,0))</x:f>
        <x:v>Can Öz</x:v>
      </x:c>
      <x:c r="E7" t="str">
        <x:f>INDEX('Personeller'!C$2:C$13,MATCH(C7,'Personeller'!A$2:A$13,0))</x:f>
        <x:v>Bilgi Teknolojileri</x:v>
      </x:c>
      <x:c r="F7" s="8" t="n">
        <x:v>20</x:v>
      </x:c>
      <x:c r="G7" s="8" t="n">
        <x:v>2</x:v>
      </x:c>
      <x:c r="H7" s="8" t="n">
        <x:v>0</x:v>
      </x:c>
      <x:c r="I7" s="8" t="n">
        <x:v>0</x:v>
      </x:c>
      <x:c r="J7" s="8" t="n">
        <x:v>12</x:v>
      </x:c>
      <x:c r="K7" s="6" t="n">
        <x:v>0</x:v>
      </x:c>
      <x:c r="L7" s="6" t="n">
        <x:v>0</x:v>
      </x:c>
    </x:row>
    <x:row r="8">
      <x:c r="A8" t="str">
        <x:v>P-0007</x:v>
      </x:c>
      <x:c r="B8" t="str">
        <x:v>2026-01</x:v>
      </x:c>
      <x:c r="C8" t="str">
        <x:v>PRS-007</x:v>
      </x:c>
      <x:c r="D8" t="str">
        <x:f>INDEX('Personeller'!B$2:B$13,MATCH(C8,'Personeller'!A$2:A$13,0))</x:f>
        <x:v>Derya Akın</x:v>
      </x:c>
      <x:c r="E8" t="str">
        <x:f>INDEX('Personeller'!C$2:C$13,MATCH(C8,'Personeller'!A$2:A$13,0))</x:f>
        <x:v>İnsan Kaynakları</x:v>
      </x:c>
      <x:c r="F8" s="8" t="n">
        <x:v>21</x:v>
      </x:c>
      <x:c r="G8" s="8" t="n">
        <x:v>0</x:v>
      </x:c>
      <x:c r="H8" s="8" t="n">
        <x:v>1</x:v>
      </x:c>
      <x:c r="I8" s="8" t="n">
        <x:v>0</x:v>
      </x:c>
      <x:c r="J8" s="8" t="n">
        <x:v>2</x:v>
      </x:c>
      <x:c r="K8" s="6" t="n">
        <x:v>0</x:v>
      </x:c>
      <x:c r="L8" s="6" t="n">
        <x:v>0</x:v>
      </x:c>
    </x:row>
    <x:row r="9">
      <x:c r="A9" t="str">
        <x:v>P-0008</x:v>
      </x:c>
      <x:c r="B9" t="str">
        <x:v>2026-01</x:v>
      </x:c>
      <x:c r="C9" t="str">
        <x:v>PRS-008</x:v>
      </x:c>
      <x:c r="D9" t="str">
        <x:f>INDEX('Personeller'!B$2:B$13,MATCH(C9,'Personeller'!A$2:A$13,0))</x:f>
        <x:v>Emre Koç</x:v>
      </x:c>
      <x:c r="E9" t="str">
        <x:f>INDEX('Personeller'!C$2:C$13,MATCH(C9,'Personeller'!A$2:A$13,0))</x:f>
        <x:v>Lojistik</x:v>
      </x:c>
      <x:c r="F9" s="8" t="n">
        <x:v>21</x:v>
      </x:c>
      <x:c r="G9" s="8" t="n">
        <x:v>1</x:v>
      </x:c>
      <x:c r="H9" s="8" t="n">
        <x:v>0</x:v>
      </x:c>
      <x:c r="I9" s="8" t="n">
        <x:v>0</x:v>
      </x:c>
      <x:c r="J9" s="8" t="n">
        <x:v>7</x:v>
      </x:c>
      <x:c r="K9" s="6" t="n">
        <x:v>0</x:v>
      </x:c>
      <x:c r="L9" s="6" t="n">
        <x:v>0</x:v>
      </x:c>
    </x:row>
    <x:row r="10">
      <x:c r="A10" t="str">
        <x:v>P-0009</x:v>
      </x:c>
      <x:c r="B10" t="str">
        <x:v>2026-01</x:v>
      </x:c>
      <x:c r="C10" t="str">
        <x:v>PRS-009</x:v>
      </x:c>
      <x:c r="D10" t="str">
        <x:f>INDEX('Personeller'!B$2:B$13,MATCH(C10,'Personeller'!A$2:A$13,0))</x:f>
        <x:v>Selin Arslan</x:v>
      </x:c>
      <x:c r="E10" t="str">
        <x:f>INDEX('Personeller'!C$2:C$13,MATCH(C10,'Personeller'!A$2:A$13,0))</x:f>
        <x:v>Pazarlama</x:v>
      </x:c>
      <x:c r="F10" s="8" t="n">
        <x:v>19</x:v>
      </x:c>
      <x:c r="G10" s="8" t="n">
        <x:v>2</x:v>
      </x:c>
      <x:c r="H10" s="8" t="n">
        <x:v>1</x:v>
      </x:c>
      <x:c r="I10" s="8" t="n">
        <x:v>0</x:v>
      </x:c>
      <x:c r="J10" s="8" t="n">
        <x:v>12</x:v>
      </x:c>
      <x:c r="K10" s="6" t="n">
        <x:v>2680</x:v>
      </x:c>
      <x:c r="L10" s="6" t="n">
        <x:v>0</x:v>
      </x:c>
    </x:row>
    <x:row r="11">
      <x:c r="A11" t="str">
        <x:v>P-0010</x:v>
      </x:c>
      <x:c r="B11" t="str">
        <x:v>2026-01</x:v>
      </x:c>
      <x:c r="C11" t="str">
        <x:v>PRS-010</x:v>
      </x:c>
      <x:c r="D11" t="str">
        <x:f>INDEX('Personeller'!B$2:B$13,MATCH(C11,'Personeller'!A$2:A$13,0))</x:f>
        <x:v>Oğuz Çelik</x:v>
      </x:c>
      <x:c r="E11" t="str">
        <x:f>INDEX('Personeller'!C$2:C$13,MATCH(C11,'Personeller'!A$2:A$13,0))</x:f>
        <x:v>Bilgi Teknolojileri</x:v>
      </x:c>
      <x:c r="F11" s="8" t="n">
        <x:v>22</x:v>
      </x:c>
      <x:c r="G11" s="8" t="n">
        <x:v>0</x:v>
      </x:c>
      <x:c r="H11" s="8" t="n">
        <x:v>0</x:v>
      </x:c>
      <x:c r="I11" s="8" t="n">
        <x:v>0</x:v>
      </x:c>
      <x:c r="J11" s="8" t="n">
        <x:v>2</x:v>
      </x:c>
      <x:c r="K11" s="6" t="n">
        <x:v>0</x:v>
      </x:c>
      <x:c r="L11" s="6" t="n">
        <x:v>0</x:v>
      </x:c>
    </x:row>
    <x:row r="12">
      <x:c r="A12" t="str">
        <x:v>P-0011</x:v>
      </x:c>
      <x:c r="B12" t="str">
        <x:v>2026-01</x:v>
      </x:c>
      <x:c r="C12" t="str">
        <x:v>PRS-011</x:v>
      </x:c>
      <x:c r="D12" t="str">
        <x:f>INDEX('Personeller'!B$2:B$13,MATCH(C12,'Personeller'!A$2:A$13,0))</x:f>
        <x:v>Ece Kurt</x:v>
      </x:c>
      <x:c r="E12" t="str">
        <x:f>INDEX('Personeller'!C$2:C$13,MATCH(C12,'Personeller'!A$2:A$13,0))</x:f>
        <x:v>Muhasebe</x:v>
      </x:c>
      <x:c r="F12" s="8" t="n">
        <x:v>20</x:v>
      </x:c>
      <x:c r="G12" s="8" t="n">
        <x:v>1</x:v>
      </x:c>
      <x:c r="H12" s="8" t="n">
        <x:v>1</x:v>
      </x:c>
      <x:c r="I12" s="8" t="n">
        <x:v>0</x:v>
      </x:c>
      <x:c r="J12" s="8" t="n">
        <x:v>7</x:v>
      </x:c>
      <x:c r="K12" s="6" t="n">
        <x:v>0</x:v>
      </x:c>
      <x:c r="L12" s="6" t="n">
        <x:v>0</x:v>
      </x:c>
    </x:row>
    <x:row r="13">
      <x:c r="A13" t="str">
        <x:v>P-0012</x:v>
      </x:c>
      <x:c r="B13" t="str">
        <x:v>2026-01</x:v>
      </x:c>
      <x:c r="C13" t="str">
        <x:v>PRS-012</x:v>
      </x:c>
      <x:c r="D13" t="str">
        <x:f>INDEX('Personeller'!B$2:B$13,MATCH(C13,'Personeller'!A$2:A$13,0))</x:f>
        <x:v>Kerem Polat</x:v>
      </x:c>
      <x:c r="E13" t="str">
        <x:f>INDEX('Personeller'!C$2:C$13,MATCH(C13,'Personeller'!A$2:A$13,0))</x:f>
        <x:v>Lojistik</x:v>
      </x:c>
      <x:c r="F13" s="8" t="n">
        <x:v>19</x:v>
      </x:c>
      <x:c r="G13" s="8" t="n">
        <x:v>2</x:v>
      </x:c>
      <x:c r="H13" s="8" t="n">
        <x:v>0</x:v>
      </x:c>
      <x:c r="I13" s="8" t="n">
        <x:v>1</x:v>
      </x:c>
      <x:c r="J13" s="8" t="n">
        <x:v>12</x:v>
      </x:c>
      <x:c r="K13" s="6" t="n">
        <x:v>0</x:v>
      </x:c>
      <x:c r="L13" s="6" t="n">
        <x:v>885</x:v>
      </x:c>
    </x:row>
    <x:row r="14">
      <x:c r="A14" t="str">
        <x:v>P-0013</x:v>
      </x:c>
      <x:c r="B14" t="str">
        <x:v>2026-02</x:v>
      </x:c>
      <x:c r="C14" t="str">
        <x:v>PRS-001</x:v>
      </x:c>
      <x:c r="D14" t="str">
        <x:f>INDEX('Personeller'!B$2:B$13,MATCH(C14,'Personeller'!A$2:A$13,0))</x:f>
        <x:v>Ayşe Demir</x:v>
      </x:c>
      <x:c r="E14" t="str">
        <x:f>INDEX('Personeller'!C$2:C$13,MATCH(C14,'Personeller'!A$2:A$13,0))</x:f>
        <x:v>Satış</x:v>
      </x:c>
      <x:c r="F14" s="8" t="n">
        <x:v>20</x:v>
      </x:c>
      <x:c r="G14" s="8" t="n">
        <x:v>2</x:v>
      </x:c>
      <x:c r="H14" s="8" t="n">
        <x:v>0</x:v>
      </x:c>
      <x:c r="I14" s="8" t="n">
        <x:v>0</x:v>
      </x:c>
      <x:c r="J14" s="8" t="n">
        <x:v>5</x:v>
      </x:c>
      <x:c r="K14" s="6" t="n">
        <x:v>0</x:v>
      </x:c>
      <x:c r="L14" s="6" t="n">
        <x:v>0</x:v>
      </x:c>
    </x:row>
    <x:row r="15">
      <x:c r="A15" t="str">
        <x:v>P-0014</x:v>
      </x:c>
      <x:c r="B15" t="str">
        <x:v>2026-02</x:v>
      </x:c>
      <x:c r="C15" t="str">
        <x:v>PRS-002</x:v>
      </x:c>
      <x:c r="D15" t="str">
        <x:f>INDEX('Personeller'!B$2:B$13,MATCH(C15,'Personeller'!A$2:A$13,0))</x:f>
        <x:v>Mert Kaya</x:v>
      </x:c>
      <x:c r="E15" t="str">
        <x:f>INDEX('Personeller'!C$2:C$13,MATCH(C15,'Personeller'!A$2:A$13,0))</x:f>
        <x:v>Satış</x:v>
      </x:c>
      <x:c r="F15" s="8" t="n">
        <x:v>22</x:v>
      </x:c>
      <x:c r="G15" s="8" t="n">
        <x:v>0</x:v>
      </x:c>
      <x:c r="H15" s="8" t="n">
        <x:v>0</x:v>
      </x:c>
      <x:c r="I15" s="8" t="n">
        <x:v>0</x:v>
      </x:c>
      <x:c r="J15" s="8" t="n">
        <x:v>10</x:v>
      </x:c>
      <x:c r="K15" s="6" t="n">
        <x:v>0</x:v>
      </x:c>
      <x:c r="L15" s="6" t="n">
        <x:v>0</x:v>
      </x:c>
    </x:row>
    <x:row r="16">
      <x:c r="A16" t="str">
        <x:v>P-0015</x:v>
      </x:c>
      <x:c r="B16" t="str">
        <x:v>2026-02</x:v>
      </x:c>
      <x:c r="C16" t="str">
        <x:v>PRS-003</x:v>
      </x:c>
      <x:c r="D16" t="str">
        <x:f>INDEX('Personeller'!B$2:B$13,MATCH(C16,'Personeller'!A$2:A$13,0))</x:f>
        <x:v>Elif Şahin</x:v>
      </x:c>
      <x:c r="E16" t="str">
        <x:f>INDEX('Personeller'!C$2:C$13,MATCH(C16,'Personeller'!A$2:A$13,0))</x:f>
        <x:v>Muhasebe</x:v>
      </x:c>
      <x:c r="F16" s="8" t="n">
        <x:v>21</x:v>
      </x:c>
      <x:c r="G16" s="8" t="n">
        <x:v>1</x:v>
      </x:c>
      <x:c r="H16" s="8" t="n">
        <x:v>0</x:v>
      </x:c>
      <x:c r="I16" s="8" t="n">
        <x:v>0</x:v>
      </x:c>
      <x:c r="J16" s="8" t="n">
        <x:v>15</x:v>
      </x:c>
      <x:c r="K16" s="6" t="n">
        <x:v>0</x:v>
      </x:c>
      <x:c r="L16" s="6" t="n">
        <x:v>0</x:v>
      </x:c>
    </x:row>
    <x:row r="17">
      <x:c r="A17" t="str">
        <x:v>P-0016</x:v>
      </x:c>
      <x:c r="B17" t="str">
        <x:v>2026-02</x:v>
      </x:c>
      <x:c r="C17" t="str">
        <x:v>PRS-004</x:v>
      </x:c>
      <x:c r="D17" t="str">
        <x:f>INDEX('Personeller'!B$2:B$13,MATCH(C17,'Personeller'!A$2:A$13,0))</x:f>
        <x:v>Burak Yılmaz</x:v>
      </x:c>
      <x:c r="E17" t="str">
        <x:f>INDEX('Personeller'!C$2:C$13,MATCH(C17,'Personeller'!A$2:A$13,0))</x:f>
        <x:v>Operasyon</x:v>
      </x:c>
      <x:c r="F17" s="8" t="n">
        <x:v>20</x:v>
      </x:c>
      <x:c r="G17" s="8" t="n">
        <x:v>2</x:v>
      </x:c>
      <x:c r="H17" s="8" t="n">
        <x:v>0</x:v>
      </x:c>
      <x:c r="I17" s="8" t="n">
        <x:v>0</x:v>
      </x:c>
      <x:c r="J17" s="8" t="n">
        <x:v>5</x:v>
      </x:c>
      <x:c r="K17" s="6" t="n">
        <x:v>2130</x:v>
      </x:c>
      <x:c r="L17" s="6" t="n">
        <x:v>0</x:v>
      </x:c>
    </x:row>
    <x:row r="18">
      <x:c r="A18" t="str">
        <x:v>P-0017</x:v>
      </x:c>
      <x:c r="B18" t="str">
        <x:v>2026-02</x:v>
      </x:c>
      <x:c r="C18" t="str">
        <x:v>PRS-005</x:v>
      </x:c>
      <x:c r="D18" t="str">
        <x:f>INDEX('Personeller'!B$2:B$13,MATCH(C18,'Personeller'!A$2:A$13,0))</x:f>
        <x:v>Zeynep Aydın</x:v>
      </x:c>
      <x:c r="E18" t="str">
        <x:f>INDEX('Personeller'!C$2:C$13,MATCH(C18,'Personeller'!A$2:A$13,0))</x:f>
        <x:v>Operasyon</x:v>
      </x:c>
      <x:c r="F18" s="8" t="n">
        <x:v>22</x:v>
      </x:c>
      <x:c r="G18" s="8" t="n">
        <x:v>0</x:v>
      </x:c>
      <x:c r="H18" s="8" t="n">
        <x:v>0</x:v>
      </x:c>
      <x:c r="I18" s="8" t="n">
        <x:v>0</x:v>
      </x:c>
      <x:c r="J18" s="8" t="n">
        <x:v>10</x:v>
      </x:c>
      <x:c r="K18" s="6" t="n">
        <x:v>0</x:v>
      </x:c>
      <x:c r="L18" s="6" t="n">
        <x:v>0</x:v>
      </x:c>
    </x:row>
    <x:row r="19">
      <x:c r="A19" t="str">
        <x:v>P-0018</x:v>
      </x:c>
      <x:c r="B19" t="str">
        <x:v>2026-02</x:v>
      </x:c>
      <x:c r="C19" t="str">
        <x:v>PRS-006</x:v>
      </x:c>
      <x:c r="D19" t="str">
        <x:f>INDEX('Personeller'!B$2:B$13,MATCH(C19,'Personeller'!A$2:A$13,0))</x:f>
        <x:v>Can Öz</x:v>
      </x:c>
      <x:c r="E19" t="str">
        <x:f>INDEX('Personeller'!C$2:C$13,MATCH(C19,'Personeller'!A$2:A$13,0))</x:f>
        <x:v>Bilgi Teknolojileri</x:v>
      </x:c>
      <x:c r="F19" s="8" t="n">
        <x:v>21</x:v>
      </x:c>
      <x:c r="G19" s="8" t="n">
        <x:v>1</x:v>
      </x:c>
      <x:c r="H19" s="8" t="n">
        <x:v>0</x:v>
      </x:c>
      <x:c r="I19" s="8" t="n">
        <x:v>0</x:v>
      </x:c>
      <x:c r="J19" s="8" t="n">
        <x:v>15</x:v>
      </x:c>
      <x:c r="K19" s="6" t="n">
        <x:v>0</x:v>
      </x:c>
      <x:c r="L19" s="6" t="n">
        <x:v>0</x:v>
      </x:c>
    </x:row>
    <x:row r="20">
      <x:c r="A20" t="str">
        <x:v>P-0019</x:v>
      </x:c>
      <x:c r="B20" t="str">
        <x:v>2026-02</x:v>
      </x:c>
      <x:c r="C20" t="str">
        <x:v>PRS-007</x:v>
      </x:c>
      <x:c r="D20" t="str">
        <x:f>INDEX('Personeller'!B$2:B$13,MATCH(C20,'Personeller'!A$2:A$13,0))</x:f>
        <x:v>Derya Akın</x:v>
      </x:c>
      <x:c r="E20" t="str">
        <x:f>INDEX('Personeller'!C$2:C$13,MATCH(C20,'Personeller'!A$2:A$13,0))</x:f>
        <x:v>İnsan Kaynakları</x:v>
      </x:c>
      <x:c r="F20" s="8" t="n">
        <x:v>20</x:v>
      </x:c>
      <x:c r="G20" s="8" t="n">
        <x:v>2</x:v>
      </x:c>
      <x:c r="H20" s="8" t="n">
        <x:v>0</x:v>
      </x:c>
      <x:c r="I20" s="8" t="n">
        <x:v>0</x:v>
      </x:c>
      <x:c r="J20" s="8" t="n">
        <x:v>5</x:v>
      </x:c>
      <x:c r="K20" s="6" t="n">
        <x:v>0</x:v>
      </x:c>
      <x:c r="L20" s="6" t="n">
        <x:v>0</x:v>
      </x:c>
    </x:row>
    <x:row r="21">
      <x:c r="A21" t="str">
        <x:v>P-0020</x:v>
      </x:c>
      <x:c r="B21" t="str">
        <x:v>2026-02</x:v>
      </x:c>
      <x:c r="C21" t="str">
        <x:v>PRS-008</x:v>
      </x:c>
      <x:c r="D21" t="str">
        <x:f>INDEX('Personeller'!B$2:B$13,MATCH(C21,'Personeller'!A$2:A$13,0))</x:f>
        <x:v>Emre Koç</x:v>
      </x:c>
      <x:c r="E21" t="str">
        <x:f>INDEX('Personeller'!C$2:C$13,MATCH(C21,'Personeller'!A$2:A$13,0))</x:f>
        <x:v>Lojistik</x:v>
      </x:c>
      <x:c r="F21" s="8" t="n">
        <x:v>22</x:v>
      </x:c>
      <x:c r="G21" s="8" t="n">
        <x:v>0</x:v>
      </x:c>
      <x:c r="H21" s="8" t="n">
        <x:v>0</x:v>
      </x:c>
      <x:c r="I21" s="8" t="n">
        <x:v>0</x:v>
      </x:c>
      <x:c r="J21" s="8" t="n">
        <x:v>10</x:v>
      </x:c>
      <x:c r="K21" s="6" t="n">
        <x:v>2570</x:v>
      </x:c>
      <x:c r="L21" s="6" t="n">
        <x:v>0</x:v>
      </x:c>
    </x:row>
    <x:row r="22">
      <x:c r="A22" t="str">
        <x:v>P-0021</x:v>
      </x:c>
      <x:c r="B22" t="str">
        <x:v>2026-02</x:v>
      </x:c>
      <x:c r="C22" t="str">
        <x:v>PRS-009</x:v>
      </x:c>
      <x:c r="D22" t="str">
        <x:f>INDEX('Personeller'!B$2:B$13,MATCH(C22,'Personeller'!A$2:A$13,0))</x:f>
        <x:v>Selin Arslan</x:v>
      </x:c>
      <x:c r="E22" t="str">
        <x:f>INDEX('Personeller'!C$2:C$13,MATCH(C22,'Personeller'!A$2:A$13,0))</x:f>
        <x:v>Pazarlama</x:v>
      </x:c>
      <x:c r="F22" s="8" t="n">
        <x:v>20</x:v>
      </x:c>
      <x:c r="G22" s="8" t="n">
        <x:v>1</x:v>
      </x:c>
      <x:c r="H22" s="8" t="n">
        <x:v>0</x:v>
      </x:c>
      <x:c r="I22" s="8" t="n">
        <x:v>1</x:v>
      </x:c>
      <x:c r="J22" s="8" t="n">
        <x:v>15</x:v>
      </x:c>
      <x:c r="K22" s="6" t="n">
        <x:v>0</x:v>
      </x:c>
      <x:c r="L22" s="6" t="n">
        <x:v>780</x:v>
      </x:c>
    </x:row>
    <x:row r="23">
      <x:c r="A23" t="str">
        <x:v>P-0022</x:v>
      </x:c>
      <x:c r="B23" t="str">
        <x:v>2026-02</x:v>
      </x:c>
      <x:c r="C23" t="str">
        <x:v>PRS-010</x:v>
      </x:c>
      <x:c r="D23" t="str">
        <x:f>INDEX('Personeller'!B$2:B$13,MATCH(C23,'Personeller'!A$2:A$13,0))</x:f>
        <x:v>Oğuz Çelik</x:v>
      </x:c>
      <x:c r="E23" t="str">
        <x:f>INDEX('Personeller'!C$2:C$13,MATCH(C23,'Personeller'!A$2:A$13,0))</x:f>
        <x:v>Bilgi Teknolojileri</x:v>
      </x:c>
      <x:c r="F23" s="8" t="n">
        <x:v>20</x:v>
      </x:c>
      <x:c r="G23" s="8" t="n">
        <x:v>2</x:v>
      </x:c>
      <x:c r="H23" s="8" t="n">
        <x:v>0</x:v>
      </x:c>
      <x:c r="I23" s="8" t="n">
        <x:v>0</x:v>
      </x:c>
      <x:c r="J23" s="8" t="n">
        <x:v>5</x:v>
      </x:c>
      <x:c r="K23" s="6" t="n">
        <x:v>0</x:v>
      </x:c>
      <x:c r="L23" s="6" t="n">
        <x:v>0</x:v>
      </x:c>
    </x:row>
    <x:row r="24">
      <x:c r="A24" t="str">
        <x:v>P-0023</x:v>
      </x:c>
      <x:c r="B24" t="str">
        <x:v>2026-02</x:v>
      </x:c>
      <x:c r="C24" t="str">
        <x:v>PRS-011</x:v>
      </x:c>
      <x:c r="D24" t="str">
        <x:f>INDEX('Personeller'!B$2:B$13,MATCH(C24,'Personeller'!A$2:A$13,0))</x:f>
        <x:v>Ece Kurt</x:v>
      </x:c>
      <x:c r="E24" t="str">
        <x:f>INDEX('Personeller'!C$2:C$13,MATCH(C24,'Personeller'!A$2:A$13,0))</x:f>
        <x:v>Muhasebe</x:v>
      </x:c>
      <x:c r="F24" s="8" t="n">
        <x:v>22</x:v>
      </x:c>
      <x:c r="G24" s="8" t="n">
        <x:v>0</x:v>
      </x:c>
      <x:c r="H24" s="8" t="n">
        <x:v>0</x:v>
      </x:c>
      <x:c r="I24" s="8" t="n">
        <x:v>0</x:v>
      </x:c>
      <x:c r="J24" s="8" t="n">
        <x:v>10</x:v>
      </x:c>
      <x:c r="K24" s="6" t="n">
        <x:v>0</x:v>
      </x:c>
      <x:c r="L24" s="6" t="n">
        <x:v>0</x:v>
      </x:c>
    </x:row>
    <x:row r="25">
      <x:c r="A25" t="str">
        <x:v>P-0024</x:v>
      </x:c>
      <x:c r="B25" t="str">
        <x:v>2026-02</x:v>
      </x:c>
      <x:c r="C25" t="str">
        <x:v>PRS-012</x:v>
      </x:c>
      <x:c r="D25" t="str">
        <x:f>INDEX('Personeller'!B$2:B$13,MATCH(C25,'Personeller'!A$2:A$13,0))</x:f>
        <x:v>Kerem Polat</x:v>
      </x:c>
      <x:c r="E25" t="str">
        <x:f>INDEX('Personeller'!C$2:C$13,MATCH(C25,'Personeller'!A$2:A$13,0))</x:f>
        <x:v>Lojistik</x:v>
      </x:c>
      <x:c r="F25" s="8" t="n">
        <x:v>21</x:v>
      </x:c>
      <x:c r="G25" s="8" t="n">
        <x:v>1</x:v>
      </x:c>
      <x:c r="H25" s="8" t="n">
        <x:v>0</x:v>
      </x:c>
      <x:c r="I25" s="8" t="n">
        <x:v>0</x:v>
      </x:c>
      <x:c r="J25" s="8" t="n">
        <x:v>15</x:v>
      </x:c>
      <x:c r="K25" s="6" t="n">
        <x:v>3010</x:v>
      </x:c>
      <x:c r="L25" s="6" t="n">
        <x:v>0</x:v>
      </x:c>
    </x:row>
    <x:row r="26">
      <x:c r="A26" t="str">
        <x:v>P-0025</x:v>
      </x:c>
      <x:c r="B26" t="str">
        <x:v>2026-03</x:v>
      </x:c>
      <x:c r="C26" t="str">
        <x:v>PRS-001</x:v>
      </x:c>
      <x:c r="D26" t="str">
        <x:f>INDEX('Personeller'!B$2:B$13,MATCH(C26,'Personeller'!A$2:A$13,0))</x:f>
        <x:v>Ayşe Demir</x:v>
      </x:c>
      <x:c r="E26" t="str">
        <x:f>INDEX('Personeller'!C$2:C$13,MATCH(C26,'Personeller'!A$2:A$13,0))</x:f>
        <x:v>Satış</x:v>
      </x:c>
      <x:c r="F26" s="8" t="n">
        <x:v>21</x:v>
      </x:c>
      <x:c r="G26" s="8" t="n">
        <x:v>1</x:v>
      </x:c>
      <x:c r="H26" s="8" t="n">
        <x:v>0</x:v>
      </x:c>
      <x:c r="I26" s="8" t="n">
        <x:v>0</x:v>
      </x:c>
      <x:c r="J26" s="8" t="n">
        <x:v>8</x:v>
      </x:c>
      <x:c r="K26" s="6" t="n">
        <x:v>0</x:v>
      </x:c>
      <x:c r="L26" s="6" t="n">
        <x:v>0</x:v>
      </x:c>
    </x:row>
    <x:row r="27">
      <x:c r="A27" t="str">
        <x:v>P-0026</x:v>
      </x:c>
      <x:c r="B27" t="str">
        <x:v>2026-03</x:v>
      </x:c>
      <x:c r="C27" t="str">
        <x:v>PRS-002</x:v>
      </x:c>
      <x:c r="D27" t="str">
        <x:f>INDEX('Personeller'!B$2:B$13,MATCH(C27,'Personeller'!A$2:A$13,0))</x:f>
        <x:v>Mert Kaya</x:v>
      </x:c>
      <x:c r="E27" t="str">
        <x:f>INDEX('Personeller'!C$2:C$13,MATCH(C27,'Personeller'!A$2:A$13,0))</x:f>
        <x:v>Satış</x:v>
      </x:c>
      <x:c r="F27" s="8" t="n">
        <x:v>19</x:v>
      </x:c>
      <x:c r="G27" s="8" t="n">
        <x:v>2</x:v>
      </x:c>
      <x:c r="H27" s="8" t="n">
        <x:v>1</x:v>
      </x:c>
      <x:c r="I27" s="8" t="n">
        <x:v>0</x:v>
      </x:c>
      <x:c r="J27" s="8" t="n">
        <x:v>13</x:v>
      </x:c>
      <x:c r="K27" s="6" t="n">
        <x:v>0</x:v>
      </x:c>
      <x:c r="L27" s="6" t="n">
        <x:v>0</x:v>
      </x:c>
    </x:row>
    <x:row r="28">
      <x:c r="A28" t="str">
        <x:v>P-0027</x:v>
      </x:c>
      <x:c r="B28" t="str">
        <x:v>2026-03</x:v>
      </x:c>
      <x:c r="C28" t="str">
        <x:v>PRS-003</x:v>
      </x:c>
      <x:c r="D28" t="str">
        <x:f>INDEX('Personeller'!B$2:B$13,MATCH(C28,'Personeller'!A$2:A$13,0))</x:f>
        <x:v>Elif Şahin</x:v>
      </x:c>
      <x:c r="E28" t="str">
        <x:f>INDEX('Personeller'!C$2:C$13,MATCH(C28,'Personeller'!A$2:A$13,0))</x:f>
        <x:v>Muhasebe</x:v>
      </x:c>
      <x:c r="F28" s="8" t="n">
        <x:v>22</x:v>
      </x:c>
      <x:c r="G28" s="8" t="n">
        <x:v>0</x:v>
      </x:c>
      <x:c r="H28" s="8" t="n">
        <x:v>0</x:v>
      </x:c>
      <x:c r="I28" s="8" t="n">
        <x:v>0</x:v>
      </x:c>
      <x:c r="J28" s="8" t="n">
        <x:v>3</x:v>
      </x:c>
      <x:c r="K28" s="6" t="n">
        <x:v>2020</x:v>
      </x:c>
      <x:c r="L28" s="6" t="n">
        <x:v>0</x:v>
      </x:c>
    </x:row>
    <x:row r="29">
      <x:c r="A29" t="str">
        <x:v>P-0028</x:v>
      </x:c>
      <x:c r="B29" t="str">
        <x:v>2026-03</x:v>
      </x:c>
      <x:c r="C29" t="str">
        <x:v>PRS-004</x:v>
      </x:c>
      <x:c r="D29" t="str">
        <x:f>INDEX('Personeller'!B$2:B$13,MATCH(C29,'Personeller'!A$2:A$13,0))</x:f>
        <x:v>Burak Yılmaz</x:v>
      </x:c>
      <x:c r="E29" t="str">
        <x:f>INDEX('Personeller'!C$2:C$13,MATCH(C29,'Personeller'!A$2:A$13,0))</x:f>
        <x:v>Operasyon</x:v>
      </x:c>
      <x:c r="F29" s="8" t="n">
        <x:v>20</x:v>
      </x:c>
      <x:c r="G29" s="8" t="n">
        <x:v>1</x:v>
      </x:c>
      <x:c r="H29" s="8" t="n">
        <x:v>1</x:v>
      </x:c>
      <x:c r="I29" s="8" t="n">
        <x:v>0</x:v>
      </x:c>
      <x:c r="J29" s="8" t="n">
        <x:v>8</x:v>
      </x:c>
      <x:c r="K29" s="6" t="n">
        <x:v>0</x:v>
      </x:c>
      <x:c r="L29" s="6" t="n">
        <x:v>0</x:v>
      </x:c>
    </x:row>
    <x:row r="30">
      <x:c r="A30" t="str">
        <x:v>P-0029</x:v>
      </x:c>
      <x:c r="B30" t="str">
        <x:v>2026-03</x:v>
      </x:c>
      <x:c r="C30" t="str">
        <x:v>PRS-005</x:v>
      </x:c>
      <x:c r="D30" t="str">
        <x:f>INDEX('Personeller'!B$2:B$13,MATCH(C30,'Personeller'!A$2:A$13,0))</x:f>
        <x:v>Zeynep Aydın</x:v>
      </x:c>
      <x:c r="E30" t="str">
        <x:f>INDEX('Personeller'!C$2:C$13,MATCH(C30,'Personeller'!A$2:A$13,0))</x:f>
        <x:v>Operasyon</x:v>
      </x:c>
      <x:c r="F30" s="8" t="n">
        <x:v>20</x:v>
      </x:c>
      <x:c r="G30" s="8" t="n">
        <x:v>2</x:v>
      </x:c>
      <x:c r="H30" s="8" t="n">
        <x:v>0</x:v>
      </x:c>
      <x:c r="I30" s="8" t="n">
        <x:v>0</x:v>
      </x:c>
      <x:c r="J30" s="8" t="n">
        <x:v>13</x:v>
      </x:c>
      <x:c r="K30" s="6" t="n">
        <x:v>0</x:v>
      </x:c>
      <x:c r="L30" s="6" t="n">
        <x:v>0</x:v>
      </x:c>
    </x:row>
    <x:row r="31">
      <x:c r="A31" t="str">
        <x:v>P-0030</x:v>
      </x:c>
      <x:c r="B31" t="str">
        <x:v>2026-03</x:v>
      </x:c>
      <x:c r="C31" t="str">
        <x:v>PRS-006</x:v>
      </x:c>
      <x:c r="D31" t="str">
        <x:f>INDEX('Personeller'!B$2:B$13,MATCH(C31,'Personeller'!A$2:A$13,0))</x:f>
        <x:v>Can Öz</x:v>
      </x:c>
      <x:c r="E31" t="str">
        <x:f>INDEX('Personeller'!C$2:C$13,MATCH(C31,'Personeller'!A$2:A$13,0))</x:f>
        <x:v>Bilgi Teknolojileri</x:v>
      </x:c>
      <x:c r="F31" s="8" t="n">
        <x:v>20</x:v>
      </x:c>
      <x:c r="G31" s="8" t="n">
        <x:v>0</x:v>
      </x:c>
      <x:c r="H31" s="8" t="n">
        <x:v>1</x:v>
      </x:c>
      <x:c r="I31" s="8" t="n">
        <x:v>1</x:v>
      </x:c>
      <x:c r="J31" s="8" t="n">
        <x:v>3</x:v>
      </x:c>
      <x:c r="K31" s="6" t="n">
        <x:v>0</x:v>
      </x:c>
      <x:c r="L31" s="6" t="n">
        <x:v>675</x:v>
      </x:c>
    </x:row>
    <x:row r="32">
      <x:c r="A32" t="str">
        <x:v>P-0031</x:v>
      </x:c>
      <x:c r="B32" t="str">
        <x:v>2026-03</x:v>
      </x:c>
      <x:c r="C32" t="str">
        <x:v>PRS-007</x:v>
      </x:c>
      <x:c r="D32" t="str">
        <x:f>INDEX('Personeller'!B$2:B$13,MATCH(C32,'Personeller'!A$2:A$13,0))</x:f>
        <x:v>Derya Akın</x:v>
      </x:c>
      <x:c r="E32" t="str">
        <x:f>INDEX('Personeller'!C$2:C$13,MATCH(C32,'Personeller'!A$2:A$13,0))</x:f>
        <x:v>İnsan Kaynakları</x:v>
      </x:c>
      <x:c r="F32" s="8" t="n">
        <x:v>21</x:v>
      </x:c>
      <x:c r="G32" s="8" t="n">
        <x:v>1</x:v>
      </x:c>
      <x:c r="H32" s="8" t="n">
        <x:v>0</x:v>
      </x:c>
      <x:c r="I32" s="8" t="n">
        <x:v>0</x:v>
      </x:c>
      <x:c r="J32" s="8" t="n">
        <x:v>8</x:v>
      </x:c>
      <x:c r="K32" s="6" t="n">
        <x:v>2460</x:v>
      </x:c>
      <x:c r="L32" s="6" t="n">
        <x:v>0</x:v>
      </x:c>
    </x:row>
    <x:row r="33">
      <x:c r="A33" t="str">
        <x:v>P-0032</x:v>
      </x:c>
      <x:c r="B33" t="str">
        <x:v>2026-03</x:v>
      </x:c>
      <x:c r="C33" t="str">
        <x:v>PRS-008</x:v>
      </x:c>
      <x:c r="D33" t="str">
        <x:f>INDEX('Personeller'!B$2:B$13,MATCH(C33,'Personeller'!A$2:A$13,0))</x:f>
        <x:v>Emre Koç</x:v>
      </x:c>
      <x:c r="E33" t="str">
        <x:f>INDEX('Personeller'!C$2:C$13,MATCH(C33,'Personeller'!A$2:A$13,0))</x:f>
        <x:v>Lojistik</x:v>
      </x:c>
      <x:c r="F33" s="8" t="n">
        <x:v>19</x:v>
      </x:c>
      <x:c r="G33" s="8" t="n">
        <x:v>2</x:v>
      </x:c>
      <x:c r="H33" s="8" t="n">
        <x:v>1</x:v>
      </x:c>
      <x:c r="I33" s="8" t="n">
        <x:v>0</x:v>
      </x:c>
      <x:c r="J33" s="8" t="n">
        <x:v>13</x:v>
      </x:c>
      <x:c r="K33" s="6" t="n">
        <x:v>0</x:v>
      </x:c>
      <x:c r="L33" s="6" t="n">
        <x:v>0</x:v>
      </x:c>
    </x:row>
    <x:row r="34">
      <x:c r="A34" t="str">
        <x:v>P-0033</x:v>
      </x:c>
      <x:c r="B34" t="str">
        <x:v>2026-03</x:v>
      </x:c>
      <x:c r="C34" t="str">
        <x:v>PRS-009</x:v>
      </x:c>
      <x:c r="D34" t="str">
        <x:f>INDEX('Personeller'!B$2:B$13,MATCH(C34,'Personeller'!A$2:A$13,0))</x:f>
        <x:v>Selin Arslan</x:v>
      </x:c>
      <x:c r="E34" t="str">
        <x:f>INDEX('Personeller'!C$2:C$13,MATCH(C34,'Personeller'!A$2:A$13,0))</x:f>
        <x:v>Pazarlama</x:v>
      </x:c>
      <x:c r="F34" s="8" t="n">
        <x:v>22</x:v>
      </x:c>
      <x:c r="G34" s="8" t="n">
        <x:v>0</x:v>
      </x:c>
      <x:c r="H34" s="8" t="n">
        <x:v>0</x:v>
      </x:c>
      <x:c r="I34" s="8" t="n">
        <x:v>0</x:v>
      </x:c>
      <x:c r="J34" s="8" t="n">
        <x:v>3</x:v>
      </x:c>
      <x:c r="K34" s="6" t="n">
        <x:v>0</x:v>
      </x:c>
      <x:c r="L34" s="6" t="n">
        <x:v>0</x:v>
      </x:c>
    </x:row>
    <x:row r="35">
      <x:c r="A35" t="str">
        <x:v>P-0034</x:v>
      </x:c>
      <x:c r="B35" t="str">
        <x:v>2026-03</x:v>
      </x:c>
      <x:c r="C35" t="str">
        <x:v>PRS-010</x:v>
      </x:c>
      <x:c r="D35" t="str">
        <x:f>INDEX('Personeller'!B$2:B$13,MATCH(C35,'Personeller'!A$2:A$13,0))</x:f>
        <x:v>Oğuz Çelik</x:v>
      </x:c>
      <x:c r="E35" t="str">
        <x:f>INDEX('Personeller'!C$2:C$13,MATCH(C35,'Personeller'!A$2:A$13,0))</x:f>
        <x:v>Bilgi Teknolojileri</x:v>
      </x:c>
      <x:c r="F35" s="8" t="n">
        <x:v>20</x:v>
      </x:c>
      <x:c r="G35" s="8" t="n">
        <x:v>1</x:v>
      </x:c>
      <x:c r="H35" s="8" t="n">
        <x:v>1</x:v>
      </x:c>
      <x:c r="I35" s="8" t="n">
        <x:v>0</x:v>
      </x:c>
      <x:c r="J35" s="8" t="n">
        <x:v>8</x:v>
      </x:c>
      <x:c r="K35" s="6" t="n">
        <x:v>0</x:v>
      </x:c>
      <x:c r="L35" s="6" t="n">
        <x:v>0</x:v>
      </x:c>
    </x:row>
    <x:row r="36">
      <x:c r="A36" t="str">
        <x:v>P-0035</x:v>
      </x:c>
      <x:c r="B36" t="str">
        <x:v>2026-03</x:v>
      </x:c>
      <x:c r="C36" t="str">
        <x:v>PRS-011</x:v>
      </x:c>
      <x:c r="D36" t="str">
        <x:f>INDEX('Personeller'!B$2:B$13,MATCH(C36,'Personeller'!A$2:A$13,0))</x:f>
        <x:v>Ece Kurt</x:v>
      </x:c>
      <x:c r="E36" t="str">
        <x:f>INDEX('Personeller'!C$2:C$13,MATCH(C36,'Personeller'!A$2:A$13,0))</x:f>
        <x:v>Muhasebe</x:v>
      </x:c>
      <x:c r="F36" s="8" t="n">
        <x:v>20</x:v>
      </x:c>
      <x:c r="G36" s="8" t="n">
        <x:v>2</x:v>
      </x:c>
      <x:c r="H36" s="8" t="n">
        <x:v>0</x:v>
      </x:c>
      <x:c r="I36" s="8" t="n">
        <x:v>0</x:v>
      </x:c>
      <x:c r="J36" s="8" t="n">
        <x:v>13</x:v>
      </x:c>
      <x:c r="K36" s="6" t="n">
        <x:v>2900</x:v>
      </x:c>
      <x:c r="L36" s="6" t="n">
        <x:v>0</x:v>
      </x:c>
    </x:row>
    <x:row r="37">
      <x:c r="A37" t="str">
        <x:v>P-0036</x:v>
      </x:c>
      <x:c r="B37" t="str">
        <x:v>2026-03</x:v>
      </x:c>
      <x:c r="C37" t="str">
        <x:v>PRS-012</x:v>
      </x:c>
      <x:c r="D37" t="str">
        <x:f>INDEX('Personeller'!B$2:B$13,MATCH(C37,'Personeller'!A$2:A$13,0))</x:f>
        <x:v>Kerem Polat</x:v>
      </x:c>
      <x:c r="E37" t="str">
        <x:f>INDEX('Personeller'!C$2:C$13,MATCH(C37,'Personeller'!A$2:A$13,0))</x:f>
        <x:v>Lojistik</x:v>
      </x:c>
      <x:c r="F37" s="8" t="n">
        <x:v>21</x:v>
      </x:c>
      <x:c r="G37" s="8" t="n">
        <x:v>0</x:v>
      </x:c>
      <x:c r="H37" s="8" t="n">
        <x:v>1</x:v>
      </x:c>
      <x:c r="I37" s="8" t="n">
        <x:v>0</x:v>
      </x:c>
      <x:c r="J37" s="8" t="n">
        <x:v>3</x:v>
      </x:c>
      <x:c r="K37" s="6" t="n">
        <x:v>0</x:v>
      </x:c>
      <x:c r="L37" s="6" t="n">
        <x:v>0</x:v>
      </x:c>
    </x:row>
    <x:row r="38">
      <x:c r="A38" t="str">
        <x:v>P-0037</x:v>
      </x:c>
      <x:c r="B38" t="str">
        <x:v>2026-04</x:v>
      </x:c>
      <x:c r="C38" t="str">
        <x:v>PRS-001</x:v>
      </x:c>
      <x:c r="D38" t="str">
        <x:f>INDEX('Personeller'!B$2:B$13,MATCH(C38,'Personeller'!A$2:A$13,0))</x:f>
        <x:v>Ayşe Demir</x:v>
      </x:c>
      <x:c r="E38" t="str">
        <x:f>INDEX('Personeller'!C$2:C$13,MATCH(C38,'Personeller'!A$2:A$13,0))</x:f>
        <x:v>Satış</x:v>
      </x:c>
      <x:c r="F38" s="8" t="n">
        <x:v>22</x:v>
      </x:c>
      <x:c r="G38" s="8" t="n">
        <x:v>0</x:v>
      </x:c>
      <x:c r="H38" s="8" t="n">
        <x:v>0</x:v>
      </x:c>
      <x:c r="I38" s="8" t="n">
        <x:v>0</x:v>
      </x:c>
      <x:c r="J38" s="8" t="n">
        <x:v>11</x:v>
      </x:c>
      <x:c r="K38" s="6" t="n">
        <x:v>0</x:v>
      </x:c>
      <x:c r="L38" s="6" t="n">
        <x:v>0</x:v>
      </x:c>
    </x:row>
    <x:row r="39">
      <x:c r="A39" t="str">
        <x:v>P-0038</x:v>
      </x:c>
      <x:c r="B39" t="str">
        <x:v>2026-04</x:v>
      </x:c>
      <x:c r="C39" t="str">
        <x:v>PRS-002</x:v>
      </x:c>
      <x:c r="D39" t="str">
        <x:f>INDEX('Personeller'!B$2:B$13,MATCH(C39,'Personeller'!A$2:A$13,0))</x:f>
        <x:v>Mert Kaya</x:v>
      </x:c>
      <x:c r="E39" t="str">
        <x:f>INDEX('Personeller'!C$2:C$13,MATCH(C39,'Personeller'!A$2:A$13,0))</x:f>
        <x:v>Satış</x:v>
      </x:c>
      <x:c r="F39" s="8" t="n">
        <x:v>21</x:v>
      </x:c>
      <x:c r="G39" s="8" t="n">
        <x:v>1</x:v>
      </x:c>
      <x:c r="H39" s="8" t="n">
        <x:v>0</x:v>
      </x:c>
      <x:c r="I39" s="8" t="n">
        <x:v>0</x:v>
      </x:c>
      <x:c r="J39" s="8" t="n">
        <x:v>16</x:v>
      </x:c>
      <x:c r="K39" s="6" t="n">
        <x:v>1910</x:v>
      </x:c>
      <x:c r="L39" s="6" t="n">
        <x:v>0</x:v>
      </x:c>
    </x:row>
    <x:row r="40">
      <x:c r="A40" t="str">
        <x:v>P-0039</x:v>
      </x:c>
      <x:c r="B40" t="str">
        <x:v>2026-04</x:v>
      </x:c>
      <x:c r="C40" t="str">
        <x:v>PRS-003</x:v>
      </x:c>
      <x:c r="D40" t="str">
        <x:f>INDEX('Personeller'!B$2:B$13,MATCH(C40,'Personeller'!A$2:A$13,0))</x:f>
        <x:v>Elif Şahin</x:v>
      </x:c>
      <x:c r="E40" t="str">
        <x:f>INDEX('Personeller'!C$2:C$13,MATCH(C40,'Personeller'!A$2:A$13,0))</x:f>
        <x:v>Muhasebe</x:v>
      </x:c>
      <x:c r="F40" s="8" t="n">
        <x:v>19</x:v>
      </x:c>
      <x:c r="G40" s="8" t="n">
        <x:v>2</x:v>
      </x:c>
      <x:c r="H40" s="8" t="n">
        <x:v>0</x:v>
      </x:c>
      <x:c r="I40" s="8" t="n">
        <x:v>1</x:v>
      </x:c>
      <x:c r="J40" s="8" t="n">
        <x:v>6</x:v>
      </x:c>
      <x:c r="K40" s="6" t="n">
        <x:v>0</x:v>
      </x:c>
      <x:c r="L40" s="6" t="n">
        <x:v>570</x:v>
      </x:c>
    </x:row>
    <x:row r="41">
      <x:c r="A41" t="str">
        <x:v>P-0040</x:v>
      </x:c>
      <x:c r="B41" t="str">
        <x:v>2026-04</x:v>
      </x:c>
      <x:c r="C41" t="str">
        <x:v>PRS-004</x:v>
      </x:c>
      <x:c r="D41" t="str">
        <x:f>INDEX('Personeller'!B$2:B$13,MATCH(C41,'Personeller'!A$2:A$13,0))</x:f>
        <x:v>Burak Yılmaz</x:v>
      </x:c>
      <x:c r="E41" t="str">
        <x:f>INDEX('Personeller'!C$2:C$13,MATCH(C41,'Personeller'!A$2:A$13,0))</x:f>
        <x:v>Operasyon</x:v>
      </x:c>
      <x:c r="F41" s="8" t="n">
        <x:v>22</x:v>
      </x:c>
      <x:c r="G41" s="8" t="n">
        <x:v>0</x:v>
      </x:c>
      <x:c r="H41" s="8" t="n">
        <x:v>0</x:v>
      </x:c>
      <x:c r="I41" s="8" t="n">
        <x:v>0</x:v>
      </x:c>
      <x:c r="J41" s="8" t="n">
        <x:v>11</x:v>
      </x:c>
      <x:c r="K41" s="6" t="n">
        <x:v>0</x:v>
      </x:c>
      <x:c r="L41" s="6" t="n">
        <x:v>0</x:v>
      </x:c>
    </x:row>
    <x:row r="42">
      <x:c r="A42" t="str">
        <x:v>P-0041</x:v>
      </x:c>
      <x:c r="B42" t="str">
        <x:v>2026-04</x:v>
      </x:c>
      <x:c r="C42" t="str">
        <x:v>PRS-005</x:v>
      </x:c>
      <x:c r="D42" t="str">
        <x:f>INDEX('Personeller'!B$2:B$13,MATCH(C42,'Personeller'!A$2:A$13,0))</x:f>
        <x:v>Zeynep Aydın</x:v>
      </x:c>
      <x:c r="E42" t="str">
        <x:f>INDEX('Personeller'!C$2:C$13,MATCH(C42,'Personeller'!A$2:A$13,0))</x:f>
        <x:v>Operasyon</x:v>
      </x:c>
      <x:c r="F42" s="8" t="n">
        <x:v>21</x:v>
      </x:c>
      <x:c r="G42" s="8" t="n">
        <x:v>1</x:v>
      </x:c>
      <x:c r="H42" s="8" t="n">
        <x:v>0</x:v>
      </x:c>
      <x:c r="I42" s="8" t="n">
        <x:v>0</x:v>
      </x:c>
      <x:c r="J42" s="8" t="n">
        <x:v>16</x:v>
      </x:c>
      <x:c r="K42" s="6" t="n">
        <x:v>0</x:v>
      </x:c>
      <x:c r="L42" s="6" t="n">
        <x:v>0</x:v>
      </x:c>
    </x:row>
    <x:row r="43">
      <x:c r="A43" t="str">
        <x:v>P-0042</x:v>
      </x:c>
      <x:c r="B43" t="str">
        <x:v>2026-04</x:v>
      </x:c>
      <x:c r="C43" t="str">
        <x:v>PRS-006</x:v>
      </x:c>
      <x:c r="D43" t="str">
        <x:f>INDEX('Personeller'!B$2:B$13,MATCH(C43,'Personeller'!A$2:A$13,0))</x:f>
        <x:v>Can Öz</x:v>
      </x:c>
      <x:c r="E43" t="str">
        <x:f>INDEX('Personeller'!C$2:C$13,MATCH(C43,'Personeller'!A$2:A$13,0))</x:f>
        <x:v>Bilgi Teknolojileri</x:v>
      </x:c>
      <x:c r="F43" s="8" t="n">
        <x:v>20</x:v>
      </x:c>
      <x:c r="G43" s="8" t="n">
        <x:v>2</x:v>
      </x:c>
      <x:c r="H43" s="8" t="n">
        <x:v>0</x:v>
      </x:c>
      <x:c r="I43" s="8" t="n">
        <x:v>0</x:v>
      </x:c>
      <x:c r="J43" s="8" t="n">
        <x:v>6</x:v>
      </x:c>
      <x:c r="K43" s="6" t="n">
        <x:v>2350</x:v>
      </x:c>
      <x:c r="L43" s="6" t="n">
        <x:v>0</x:v>
      </x:c>
    </x:row>
    <x:row r="44">
      <x:c r="A44" t="str">
        <x:v>P-0043</x:v>
      </x:c>
      <x:c r="B44" t="str">
        <x:v>2026-04</x:v>
      </x:c>
      <x:c r="C44" t="str">
        <x:v>PRS-007</x:v>
      </x:c>
      <x:c r="D44" t="str">
        <x:f>INDEX('Personeller'!B$2:B$13,MATCH(C44,'Personeller'!A$2:A$13,0))</x:f>
        <x:v>Derya Akın</x:v>
      </x:c>
      <x:c r="E44" t="str">
        <x:f>INDEX('Personeller'!C$2:C$13,MATCH(C44,'Personeller'!A$2:A$13,0))</x:f>
        <x:v>İnsan Kaynakları</x:v>
      </x:c>
      <x:c r="F44" s="8" t="n">
        <x:v>22</x:v>
      </x:c>
      <x:c r="G44" s="8" t="n">
        <x:v>0</x:v>
      </x:c>
      <x:c r="H44" s="8" t="n">
        <x:v>0</x:v>
      </x:c>
      <x:c r="I44" s="8" t="n">
        <x:v>0</x:v>
      </x:c>
      <x:c r="J44" s="8" t="n">
        <x:v>11</x:v>
      </x:c>
      <x:c r="K44" s="6" t="n">
        <x:v>0</x:v>
      </x:c>
      <x:c r="L44" s="6" t="n">
        <x:v>0</x:v>
      </x:c>
    </x:row>
    <x:row r="45">
      <x:c r="A45" t="str">
        <x:v>P-0044</x:v>
      </x:c>
      <x:c r="B45" t="str">
        <x:v>2026-04</x:v>
      </x:c>
      <x:c r="C45" t="str">
        <x:v>PRS-008</x:v>
      </x:c>
      <x:c r="D45" t="str">
        <x:f>INDEX('Personeller'!B$2:B$13,MATCH(C45,'Personeller'!A$2:A$13,0))</x:f>
        <x:v>Emre Koç</x:v>
      </x:c>
      <x:c r="E45" t="str">
        <x:f>INDEX('Personeller'!C$2:C$13,MATCH(C45,'Personeller'!A$2:A$13,0))</x:f>
        <x:v>Lojistik</x:v>
      </x:c>
      <x:c r="F45" s="8" t="n">
        <x:v>21</x:v>
      </x:c>
      <x:c r="G45" s="8" t="n">
        <x:v>1</x:v>
      </x:c>
      <x:c r="H45" s="8" t="n">
        <x:v>0</x:v>
      </x:c>
      <x:c r="I45" s="8" t="n">
        <x:v>0</x:v>
      </x:c>
      <x:c r="J45" s="8" t="n">
        <x:v>16</x:v>
      </x:c>
      <x:c r="K45" s="6" t="n">
        <x:v>0</x:v>
      </x:c>
      <x:c r="L45" s="6" t="n">
        <x:v>0</x:v>
      </x:c>
    </x:row>
    <x:row r="46">
      <x:c r="A46" t="str">
        <x:v>P-0045</x:v>
      </x:c>
      <x:c r="B46" t="str">
        <x:v>2026-04</x:v>
      </x:c>
      <x:c r="C46" t="str">
        <x:v>PRS-009</x:v>
      </x:c>
      <x:c r="D46" t="str">
        <x:f>INDEX('Personeller'!B$2:B$13,MATCH(C46,'Personeller'!A$2:A$13,0))</x:f>
        <x:v>Selin Arslan</x:v>
      </x:c>
      <x:c r="E46" t="str">
        <x:f>INDEX('Personeller'!C$2:C$13,MATCH(C46,'Personeller'!A$2:A$13,0))</x:f>
        <x:v>Pazarlama</x:v>
      </x:c>
      <x:c r="F46" s="8" t="n">
        <x:v>20</x:v>
      </x:c>
      <x:c r="G46" s="8" t="n">
        <x:v>2</x:v>
      </x:c>
      <x:c r="H46" s="8" t="n">
        <x:v>0</x:v>
      </x:c>
      <x:c r="I46" s="8" t="n">
        <x:v>0</x:v>
      </x:c>
      <x:c r="J46" s="8" t="n">
        <x:v>6</x:v>
      </x:c>
      <x:c r="K46" s="6" t="n">
        <x:v>0</x:v>
      </x:c>
      <x:c r="L46" s="6" t="n">
        <x:v>0</x:v>
      </x:c>
    </x:row>
    <x:row r="47">
      <x:c r="A47" t="str">
        <x:v>P-0046</x:v>
      </x:c>
      <x:c r="B47" t="str">
        <x:v>2026-04</x:v>
      </x:c>
      <x:c r="C47" t="str">
        <x:v>PRS-010</x:v>
      </x:c>
      <x:c r="D47" t="str">
        <x:f>INDEX('Personeller'!B$2:B$13,MATCH(C47,'Personeller'!A$2:A$13,0))</x:f>
        <x:v>Oğuz Çelik</x:v>
      </x:c>
      <x:c r="E47" t="str">
        <x:f>INDEX('Personeller'!C$2:C$13,MATCH(C47,'Personeller'!A$2:A$13,0))</x:f>
        <x:v>Bilgi Teknolojileri</x:v>
      </x:c>
      <x:c r="F47" s="8" t="n">
        <x:v>22</x:v>
      </x:c>
      <x:c r="G47" s="8" t="n">
        <x:v>0</x:v>
      </x:c>
      <x:c r="H47" s="8" t="n">
        <x:v>0</x:v>
      </x:c>
      <x:c r="I47" s="8" t="n">
        <x:v>0</x:v>
      </x:c>
      <x:c r="J47" s="8" t="n">
        <x:v>11</x:v>
      </x:c>
      <x:c r="K47" s="6" t="n">
        <x:v>2790</x:v>
      </x:c>
      <x:c r="L47" s="6" t="n">
        <x:v>0</x:v>
      </x:c>
    </x:row>
    <x:row r="48">
      <x:c r="A48" t="str">
        <x:v>P-0047</x:v>
      </x:c>
      <x:c r="B48" t="str">
        <x:v>2026-04</x:v>
      </x:c>
      <x:c r="C48" t="str">
        <x:v>PRS-011</x:v>
      </x:c>
      <x:c r="D48" t="str">
        <x:f>INDEX('Personeller'!B$2:B$13,MATCH(C48,'Personeller'!A$2:A$13,0))</x:f>
        <x:v>Ece Kurt</x:v>
      </x:c>
      <x:c r="E48" t="str">
        <x:f>INDEX('Personeller'!C$2:C$13,MATCH(C48,'Personeller'!A$2:A$13,0))</x:f>
        <x:v>Muhasebe</x:v>
      </x:c>
      <x:c r="F48" s="8" t="n">
        <x:v>21</x:v>
      </x:c>
      <x:c r="G48" s="8" t="n">
        <x:v>1</x:v>
      </x:c>
      <x:c r="H48" s="8" t="n">
        <x:v>0</x:v>
      </x:c>
      <x:c r="I48" s="8" t="n">
        <x:v>0</x:v>
      </x:c>
      <x:c r="J48" s="8" t="n">
        <x:v>16</x:v>
      </x:c>
      <x:c r="K48" s="6" t="n">
        <x:v>0</x:v>
      </x:c>
      <x:c r="L48" s="6" t="n">
        <x:v>0</x:v>
      </x:c>
    </x:row>
    <x:row r="49">
      <x:c r="A49" t="str">
        <x:v>P-0048</x:v>
      </x:c>
      <x:c r="B49" t="str">
        <x:v>2026-04</x:v>
      </x:c>
      <x:c r="C49" t="str">
        <x:v>PRS-012</x:v>
      </x:c>
      <x:c r="D49" t="str">
        <x:f>INDEX('Personeller'!B$2:B$13,MATCH(C49,'Personeller'!A$2:A$13,0))</x:f>
        <x:v>Kerem Polat</x:v>
      </x:c>
      <x:c r="E49" t="str">
        <x:f>INDEX('Personeller'!C$2:C$13,MATCH(C49,'Personeller'!A$2:A$13,0))</x:f>
        <x:v>Lojistik</x:v>
      </x:c>
      <x:c r="F49" s="8" t="n">
        <x:v>20</x:v>
      </x:c>
      <x:c r="G49" s="8" t="n">
        <x:v>2</x:v>
      </x:c>
      <x:c r="H49" s="8" t="n">
        <x:v>0</x:v>
      </x:c>
      <x:c r="I49" s="8" t="n">
        <x:v>0</x:v>
      </x:c>
      <x:c r="J49" s="8" t="n">
        <x:v>6</x:v>
      </x:c>
      <x:c r="K49" s="6" t="n">
        <x:v>0</x:v>
      </x:c>
      <x:c r="L49" s="6" t="n">
        <x:v>0</x:v>
      </x:c>
    </x:row>
    <x:row r="50">
      <x:c r="A50" t="str">
        <x:v>P-0049</x:v>
      </x:c>
      <x:c r="B50" t="str">
        <x:v>2026-05</x:v>
      </x:c>
      <x:c r="C50" t="str">
        <x:v>PRS-001</x:v>
      </x:c>
      <x:c r="D50" t="str">
        <x:f>INDEX('Personeller'!B$2:B$13,MATCH(C50,'Personeller'!A$2:A$13,0))</x:f>
        <x:v>Ayşe Demir</x:v>
      </x:c>
      <x:c r="E50" t="str">
        <x:f>INDEX('Personeller'!C$2:C$13,MATCH(C50,'Personeller'!A$2:A$13,0))</x:f>
        <x:v>Satış</x:v>
      </x:c>
      <x:c r="F50" s="8" t="n">
        <x:v>19</x:v>
      </x:c>
      <x:c r="G50" s="8" t="n">
        <x:v>2</x:v>
      </x:c>
      <x:c r="H50" s="8" t="n">
        <x:v>1</x:v>
      </x:c>
      <x:c r="I50" s="8" t="n">
        <x:v>0</x:v>
      </x:c>
      <x:c r="J50" s="8" t="n">
        <x:v>14</x:v>
      </x:c>
      <x:c r="K50" s="6" t="n">
        <x:v>1800</x:v>
      </x:c>
      <x:c r="L50" s="6" t="n">
        <x:v>0</x:v>
      </x:c>
    </x:row>
    <x:row r="51">
      <x:c r="A51" t="str">
        <x:v>P-0050</x:v>
      </x:c>
      <x:c r="B51" t="str">
        <x:v>2026-05</x:v>
      </x:c>
      <x:c r="C51" t="str">
        <x:v>PRS-002</x:v>
      </x:c>
      <x:c r="D51" t="str">
        <x:f>INDEX('Personeller'!B$2:B$13,MATCH(C51,'Personeller'!A$2:A$13,0))</x:f>
        <x:v>Mert Kaya</x:v>
      </x:c>
      <x:c r="E51" t="str">
        <x:f>INDEX('Personeller'!C$2:C$13,MATCH(C51,'Personeller'!A$2:A$13,0))</x:f>
        <x:v>Satış</x:v>
      </x:c>
      <x:c r="F51" s="8" t="n">
        <x:v>22</x:v>
      </x:c>
      <x:c r="G51" s="8" t="n">
        <x:v>0</x:v>
      </x:c>
      <x:c r="H51" s="8" t="n">
        <x:v>0</x:v>
      </x:c>
      <x:c r="I51" s="8" t="n">
        <x:v>0</x:v>
      </x:c>
      <x:c r="J51" s="8" t="n">
        <x:v>4</x:v>
      </x:c>
      <x:c r="K51" s="6" t="n">
        <x:v>0</x:v>
      </x:c>
      <x:c r="L51" s="6" t="n">
        <x:v>0</x:v>
      </x:c>
    </x:row>
    <x:row r="52">
      <x:c r="A52" t="str">
        <x:v>P-0051</x:v>
      </x:c>
      <x:c r="B52" t="str">
        <x:v>2026-05</x:v>
      </x:c>
      <x:c r="C52" t="str">
        <x:v>PRS-003</x:v>
      </x:c>
      <x:c r="D52" t="str">
        <x:f>INDEX('Personeller'!B$2:B$13,MATCH(C52,'Personeller'!A$2:A$13,0))</x:f>
        <x:v>Elif Şahin</x:v>
      </x:c>
      <x:c r="E52" t="str">
        <x:f>INDEX('Personeller'!C$2:C$13,MATCH(C52,'Personeller'!A$2:A$13,0))</x:f>
        <x:v>Muhasebe</x:v>
      </x:c>
      <x:c r="F52" s="8" t="n">
        <x:v>20</x:v>
      </x:c>
      <x:c r="G52" s="8" t="n">
        <x:v>1</x:v>
      </x:c>
      <x:c r="H52" s="8" t="n">
        <x:v>1</x:v>
      </x:c>
      <x:c r="I52" s="8" t="n">
        <x:v>0</x:v>
      </x:c>
      <x:c r="J52" s="8" t="n">
        <x:v>9</x:v>
      </x:c>
      <x:c r="K52" s="6" t="n">
        <x:v>0</x:v>
      </x:c>
      <x:c r="L52" s="6" t="n">
        <x:v>0</x:v>
      </x:c>
    </x:row>
    <x:row r="53">
      <x:c r="A53" t="str">
        <x:v>P-0052</x:v>
      </x:c>
      <x:c r="B53" t="str">
        <x:v>2026-05</x:v>
      </x:c>
      <x:c r="C53" t="str">
        <x:v>PRS-004</x:v>
      </x:c>
      <x:c r="D53" t="str">
        <x:f>INDEX('Personeller'!B$2:B$13,MATCH(C53,'Personeller'!A$2:A$13,0))</x:f>
        <x:v>Burak Yılmaz</x:v>
      </x:c>
      <x:c r="E53" t="str">
        <x:f>INDEX('Personeller'!C$2:C$13,MATCH(C53,'Personeller'!A$2:A$13,0))</x:f>
        <x:v>Operasyon</x:v>
      </x:c>
      <x:c r="F53" s="8" t="n">
        <x:v>20</x:v>
      </x:c>
      <x:c r="G53" s="8" t="n">
        <x:v>2</x:v>
      </x:c>
      <x:c r="H53" s="8" t="n">
        <x:v>0</x:v>
      </x:c>
      <x:c r="I53" s="8" t="n">
        <x:v>0</x:v>
      </x:c>
      <x:c r="J53" s="8" t="n">
        <x:v>14</x:v>
      </x:c>
      <x:c r="K53" s="6" t="n">
        <x:v>0</x:v>
      </x:c>
      <x:c r="L53" s="6" t="n">
        <x:v>0</x:v>
      </x:c>
    </x:row>
    <x:row r="54">
      <x:c r="A54" t="str">
        <x:v>P-0053</x:v>
      </x:c>
      <x:c r="B54" t="str">
        <x:v>2026-05</x:v>
      </x:c>
      <x:c r="C54" t="str">
        <x:v>PRS-005</x:v>
      </x:c>
      <x:c r="D54" t="str">
        <x:f>INDEX('Personeller'!B$2:B$13,MATCH(C54,'Personeller'!A$2:A$13,0))</x:f>
        <x:v>Zeynep Aydın</x:v>
      </x:c>
      <x:c r="E54" t="str">
        <x:f>INDEX('Personeller'!C$2:C$13,MATCH(C54,'Personeller'!A$2:A$13,0))</x:f>
        <x:v>Operasyon</x:v>
      </x:c>
      <x:c r="F54" s="8" t="n">
        <x:v>21</x:v>
      </x:c>
      <x:c r="G54" s="8" t="n">
        <x:v>0</x:v>
      </x:c>
      <x:c r="H54" s="8" t="n">
        <x:v>1</x:v>
      </x:c>
      <x:c r="I54" s="8" t="n">
        <x:v>0</x:v>
      </x:c>
      <x:c r="J54" s="8" t="n">
        <x:v>4</x:v>
      </x:c>
      <x:c r="K54" s="6" t="n">
        <x:v>2240</x:v>
      </x:c>
      <x:c r="L54" s="6" t="n">
        <x:v>0</x:v>
      </x:c>
    </x:row>
    <x:row r="55">
      <x:c r="A55" t="str">
        <x:v>P-0054</x:v>
      </x:c>
      <x:c r="B55" t="str">
        <x:v>2026-05</x:v>
      </x:c>
      <x:c r="C55" t="str">
        <x:v>PRS-006</x:v>
      </x:c>
      <x:c r="D55" t="str">
        <x:f>INDEX('Personeller'!B$2:B$13,MATCH(C55,'Personeller'!A$2:A$13,0))</x:f>
        <x:v>Can Öz</x:v>
      </x:c>
      <x:c r="E55" t="str">
        <x:f>INDEX('Personeller'!C$2:C$13,MATCH(C55,'Personeller'!A$2:A$13,0))</x:f>
        <x:v>Bilgi Teknolojileri</x:v>
      </x:c>
      <x:c r="F55" s="8" t="n">
        <x:v>21</x:v>
      </x:c>
      <x:c r="G55" s="8" t="n">
        <x:v>1</x:v>
      </x:c>
      <x:c r="H55" s="8" t="n">
        <x:v>0</x:v>
      </x:c>
      <x:c r="I55" s="8" t="n">
        <x:v>0</x:v>
      </x:c>
      <x:c r="J55" s="8" t="n">
        <x:v>9</x:v>
      </x:c>
      <x:c r="K55" s="6" t="n">
        <x:v>0</x:v>
      </x:c>
      <x:c r="L55" s="6" t="n">
        <x:v>0</x:v>
      </x:c>
    </x:row>
    <x:row r="56">
      <x:c r="A56" t="str">
        <x:v>P-0055</x:v>
      </x:c>
      <x:c r="B56" t="str">
        <x:v>2026-05</x:v>
      </x:c>
      <x:c r="C56" t="str">
        <x:v>PRS-007</x:v>
      </x:c>
      <x:c r="D56" t="str">
        <x:f>INDEX('Personeller'!B$2:B$13,MATCH(C56,'Personeller'!A$2:A$13,0))</x:f>
        <x:v>Derya Akın</x:v>
      </x:c>
      <x:c r="E56" t="str">
        <x:f>INDEX('Personeller'!C$2:C$13,MATCH(C56,'Personeller'!A$2:A$13,0))</x:f>
        <x:v>İnsan Kaynakları</x:v>
      </x:c>
      <x:c r="F56" s="8" t="n">
        <x:v>19</x:v>
      </x:c>
      <x:c r="G56" s="8" t="n">
        <x:v>2</x:v>
      </x:c>
      <x:c r="H56" s="8" t="n">
        <x:v>1</x:v>
      </x:c>
      <x:c r="I56" s="8" t="n">
        <x:v>0</x:v>
      </x:c>
      <x:c r="J56" s="8" t="n">
        <x:v>14</x:v>
      </x:c>
      <x:c r="K56" s="6" t="n">
        <x:v>0</x:v>
      </x:c>
      <x:c r="L56" s="6" t="n">
        <x:v>0</x:v>
      </x:c>
    </x:row>
    <x:row r="57">
      <x:c r="A57" t="str">
        <x:v>P-0056</x:v>
      </x:c>
      <x:c r="B57" t="str">
        <x:v>2026-05</x:v>
      </x:c>
      <x:c r="C57" t="str">
        <x:v>PRS-008</x:v>
      </x:c>
      <x:c r="D57" t="str">
        <x:f>INDEX('Personeller'!B$2:B$13,MATCH(C57,'Personeller'!A$2:A$13,0))</x:f>
        <x:v>Emre Koç</x:v>
      </x:c>
      <x:c r="E57" t="str">
        <x:f>INDEX('Personeller'!C$2:C$13,MATCH(C57,'Personeller'!A$2:A$13,0))</x:f>
        <x:v>Lojistik</x:v>
      </x:c>
      <x:c r="F57" s="8" t="n">
        <x:v>22</x:v>
      </x:c>
      <x:c r="G57" s="8" t="n">
        <x:v>0</x:v>
      </x:c>
      <x:c r="H57" s="8" t="n">
        <x:v>0</x:v>
      </x:c>
      <x:c r="I57" s="8" t="n">
        <x:v>0</x:v>
      </x:c>
      <x:c r="J57" s="8" t="n">
        <x:v>4</x:v>
      </x:c>
      <x:c r="K57" s="6" t="n">
        <x:v>0</x:v>
      </x:c>
      <x:c r="L57" s="6" t="n">
        <x:v>0</x:v>
      </x:c>
    </x:row>
    <x:row r="58">
      <x:c r="A58" t="str">
        <x:v>P-0057</x:v>
      </x:c>
      <x:c r="B58" t="str">
        <x:v>2026-05</x:v>
      </x:c>
      <x:c r="C58" t="str">
        <x:v>PRS-009</x:v>
      </x:c>
      <x:c r="D58" t="str">
        <x:f>INDEX('Personeller'!B$2:B$13,MATCH(C58,'Personeller'!A$2:A$13,0))</x:f>
        <x:v>Selin Arslan</x:v>
      </x:c>
      <x:c r="E58" t="str">
        <x:f>INDEX('Personeller'!C$2:C$13,MATCH(C58,'Personeller'!A$2:A$13,0))</x:f>
        <x:v>Pazarlama</x:v>
      </x:c>
      <x:c r="F58" s="8" t="n">
        <x:v>20</x:v>
      </x:c>
      <x:c r="G58" s="8" t="n">
        <x:v>1</x:v>
      </x:c>
      <x:c r="H58" s="8" t="n">
        <x:v>1</x:v>
      </x:c>
      <x:c r="I58" s="8" t="n">
        <x:v>0</x:v>
      </x:c>
      <x:c r="J58" s="8" t="n">
        <x:v>9</x:v>
      </x:c>
      <x:c r="K58" s="6" t="n">
        <x:v>2680</x:v>
      </x:c>
      <x:c r="L58" s="6" t="n">
        <x:v>0</x:v>
      </x:c>
    </x:row>
    <x:row r="59">
      <x:c r="A59" t="str">
        <x:v>P-0058</x:v>
      </x:c>
      <x:c r="B59" t="str">
        <x:v>2026-05</x:v>
      </x:c>
      <x:c r="C59" t="str">
        <x:v>PRS-010</x:v>
      </x:c>
      <x:c r="D59" t="str">
        <x:f>INDEX('Personeller'!B$2:B$13,MATCH(C59,'Personeller'!A$2:A$13,0))</x:f>
        <x:v>Oğuz Çelik</x:v>
      </x:c>
      <x:c r="E59" t="str">
        <x:f>INDEX('Personeller'!C$2:C$13,MATCH(C59,'Personeller'!A$2:A$13,0))</x:f>
        <x:v>Bilgi Teknolojileri</x:v>
      </x:c>
      <x:c r="F59" s="8" t="n">
        <x:v>20</x:v>
      </x:c>
      <x:c r="G59" s="8" t="n">
        <x:v>2</x:v>
      </x:c>
      <x:c r="H59" s="8" t="n">
        <x:v>0</x:v>
      </x:c>
      <x:c r="I59" s="8" t="n">
        <x:v>0</x:v>
      </x:c>
      <x:c r="J59" s="8" t="n">
        <x:v>14</x:v>
      </x:c>
      <x:c r="K59" s="6" t="n">
        <x:v>0</x:v>
      </x:c>
      <x:c r="L59" s="6" t="n">
        <x:v>0</x:v>
      </x:c>
    </x:row>
    <x:row r="60">
      <x:c r="A60" t="str">
        <x:v>P-0059</x:v>
      </x:c>
      <x:c r="B60" t="str">
        <x:v>2026-05</x:v>
      </x:c>
      <x:c r="C60" t="str">
        <x:v>PRS-011</x:v>
      </x:c>
      <x:c r="D60" t="str">
        <x:f>INDEX('Personeller'!B$2:B$13,MATCH(C60,'Personeller'!A$2:A$13,0))</x:f>
        <x:v>Ece Kurt</x:v>
      </x:c>
      <x:c r="E60" t="str">
        <x:f>INDEX('Personeller'!C$2:C$13,MATCH(C60,'Personeller'!A$2:A$13,0))</x:f>
        <x:v>Muhasebe</x:v>
      </x:c>
      <x:c r="F60" s="8" t="n">
        <x:v>20</x:v>
      </x:c>
      <x:c r="G60" s="8" t="n">
        <x:v>0</x:v>
      </x:c>
      <x:c r="H60" s="8" t="n">
        <x:v>1</x:v>
      </x:c>
      <x:c r="I60" s="8" t="n">
        <x:v>1</x:v>
      </x:c>
      <x:c r="J60" s="8" t="n">
        <x:v>4</x:v>
      </x:c>
      <x:c r="K60" s="6" t="n">
        <x:v>0</x:v>
      </x:c>
      <x:c r="L60" s="6" t="n">
        <x:v>850</x:v>
      </x:c>
    </x:row>
    <x:row r="61">
      <x:c r="A61" t="str">
        <x:v>P-0060</x:v>
      </x:c>
      <x:c r="B61" t="str">
        <x:v>2026-05</x:v>
      </x:c>
      <x:c r="C61" t="str">
        <x:v>PRS-012</x:v>
      </x:c>
      <x:c r="D61" t="str">
        <x:f>INDEX('Personeller'!B$2:B$13,MATCH(C61,'Personeller'!A$2:A$13,0))</x:f>
        <x:v>Kerem Polat</x:v>
      </x:c>
      <x:c r="E61" t="str">
        <x:f>INDEX('Personeller'!C$2:C$13,MATCH(C61,'Personeller'!A$2:A$13,0))</x:f>
        <x:v>Lojistik</x:v>
      </x:c>
      <x:c r="F61" s="8" t="n">
        <x:v>21</x:v>
      </x:c>
      <x:c r="G61" s="8" t="n">
        <x:v>1</x:v>
      </x:c>
      <x:c r="H61" s="8" t="n">
        <x:v>0</x:v>
      </x:c>
      <x:c r="I61" s="8" t="n">
        <x:v>0</x:v>
      </x:c>
      <x:c r="J61" s="8" t="n">
        <x:v>9</x:v>
      </x:c>
      <x:c r="K61" s="6" t="n">
        <x:v>0</x:v>
      </x:c>
      <x:c r="L61" s="6" t="n">
        <x:v>0</x:v>
      </x:c>
    </x:row>
    <x:row r="62">
      <x:c r="A62" t="str">
        <x:v>P-0061</x:v>
      </x:c>
      <x:c r="B62" t="str">
        <x:v>2026-06</x:v>
      </x:c>
      <x:c r="C62" t="str">
        <x:v>PRS-001</x:v>
      </x:c>
      <x:c r="D62" t="str">
        <x:f>INDEX('Personeller'!B$2:B$13,MATCH(C62,'Personeller'!A$2:A$13,0))</x:f>
        <x:v>Ayşe Demir</x:v>
      </x:c>
      <x:c r="E62" t="str">
        <x:f>INDEX('Personeller'!C$2:C$13,MATCH(C62,'Personeller'!A$2:A$13,0))</x:f>
        <x:v>Satış</x:v>
      </x:c>
      <x:c r="F62" s="8" t="n">
        <x:v>21</x:v>
      </x:c>
      <x:c r="G62" s="8" t="n">
        <x:v>1</x:v>
      </x:c>
      <x:c r="H62" s="8" t="n">
        <x:v>0</x:v>
      </x:c>
      <x:c r="I62" s="8" t="n">
        <x:v>0</x:v>
      </x:c>
      <x:c r="J62" s="8" t="n">
        <x:v>2</x:v>
      </x:c>
      <x:c r="K62" s="6" t="n">
        <x:v>0</x:v>
      </x:c>
      <x:c r="L62" s="6" t="n">
        <x:v>0</x:v>
      </x:c>
    </x:row>
    <x:row r="63">
      <x:c r="A63" t="str">
        <x:v>P-0062</x:v>
      </x:c>
      <x:c r="B63" t="str">
        <x:v>2026-06</x:v>
      </x:c>
      <x:c r="C63" t="str">
        <x:v>PRS-002</x:v>
      </x:c>
      <x:c r="D63" t="str">
        <x:f>INDEX('Personeller'!B$2:B$13,MATCH(C63,'Personeller'!A$2:A$13,0))</x:f>
        <x:v>Mert Kaya</x:v>
      </x:c>
      <x:c r="E63" t="str">
        <x:f>INDEX('Personeller'!C$2:C$13,MATCH(C63,'Personeller'!A$2:A$13,0))</x:f>
        <x:v>Satış</x:v>
      </x:c>
      <x:c r="F63" s="8" t="n">
        <x:v>20</x:v>
      </x:c>
      <x:c r="G63" s="8" t="n">
        <x:v>2</x:v>
      </x:c>
      <x:c r="H63" s="8" t="n">
        <x:v>0</x:v>
      </x:c>
      <x:c r="I63" s="8" t="n">
        <x:v>0</x:v>
      </x:c>
      <x:c r="J63" s="8" t="n">
        <x:v>7</x:v>
      </x:c>
      <x:c r="K63" s="6" t="n">
        <x:v>0</x:v>
      </x:c>
      <x:c r="L63" s="6" t="n">
        <x:v>0</x:v>
      </x:c>
    </x:row>
    <x:row r="64">
      <x:c r="A64" t="str">
        <x:v>P-0063</x:v>
      </x:c>
      <x:c r="B64" t="str">
        <x:v>2026-06</x:v>
      </x:c>
      <x:c r="C64" t="str">
        <x:v>PRS-003</x:v>
      </x:c>
      <x:c r="D64" t="str">
        <x:f>INDEX('Personeller'!B$2:B$13,MATCH(C64,'Personeller'!A$2:A$13,0))</x:f>
        <x:v>Elif Şahin</x:v>
      </x:c>
      <x:c r="E64" t="str">
        <x:f>INDEX('Personeller'!C$2:C$13,MATCH(C64,'Personeller'!A$2:A$13,0))</x:f>
        <x:v>Muhasebe</x:v>
      </x:c>
      <x:c r="F64" s="8" t="n">
        <x:v>22</x:v>
      </x:c>
      <x:c r="G64" s="8" t="n">
        <x:v>0</x:v>
      </x:c>
      <x:c r="H64" s="8" t="n">
        <x:v>0</x:v>
      </x:c>
      <x:c r="I64" s="8" t="n">
        <x:v>0</x:v>
      </x:c>
      <x:c r="J64" s="8" t="n">
        <x:v>12</x:v>
      </x:c>
      <x:c r="K64" s="6" t="n">
        <x:v>0</x:v>
      </x:c>
      <x:c r="L64" s="6" t="n">
        <x:v>0</x:v>
      </x:c>
    </x:row>
    <x:row r="65">
      <x:c r="A65" t="str">
        <x:v>P-0064</x:v>
      </x:c>
      <x:c r="B65" t="str">
        <x:v>2026-06</x:v>
      </x:c>
      <x:c r="C65" t="str">
        <x:v>PRS-004</x:v>
      </x:c>
      <x:c r="D65" t="str">
        <x:f>INDEX('Personeller'!B$2:B$13,MATCH(C65,'Personeller'!A$2:A$13,0))</x:f>
        <x:v>Burak Yılmaz</x:v>
      </x:c>
      <x:c r="E65" t="str">
        <x:f>INDEX('Personeller'!C$2:C$13,MATCH(C65,'Personeller'!A$2:A$13,0))</x:f>
        <x:v>Operasyon</x:v>
      </x:c>
      <x:c r="F65" s="8" t="n">
        <x:v>21</x:v>
      </x:c>
      <x:c r="G65" s="8" t="n">
        <x:v>1</x:v>
      </x:c>
      <x:c r="H65" s="8" t="n">
        <x:v>0</x:v>
      </x:c>
      <x:c r="I65" s="8" t="n">
        <x:v>0</x:v>
      </x:c>
      <x:c r="J65" s="8" t="n">
        <x:v>2</x:v>
      </x:c>
      <x:c r="K65" s="6" t="n">
        <x:v>2130</x:v>
      </x:c>
      <x:c r="L65" s="6" t="n">
        <x:v>0</x:v>
      </x:c>
    </x:row>
    <x:row r="66">
      <x:c r="A66" t="str">
        <x:v>P-0065</x:v>
      </x:c>
      <x:c r="B66" t="str">
        <x:v>2026-06</x:v>
      </x:c>
      <x:c r="C66" t="str">
        <x:v>PRS-005</x:v>
      </x:c>
      <x:c r="D66" t="str">
        <x:f>INDEX('Personeller'!B$2:B$13,MATCH(C66,'Personeller'!A$2:A$13,0))</x:f>
        <x:v>Zeynep Aydın</x:v>
      </x:c>
      <x:c r="E66" t="str">
        <x:f>INDEX('Personeller'!C$2:C$13,MATCH(C66,'Personeller'!A$2:A$13,0))</x:f>
        <x:v>Operasyon</x:v>
      </x:c>
      <x:c r="F66" s="8" t="n">
        <x:v>20</x:v>
      </x:c>
      <x:c r="G66" s="8" t="n">
        <x:v>2</x:v>
      </x:c>
      <x:c r="H66" s="8" t="n">
        <x:v>0</x:v>
      </x:c>
      <x:c r="I66" s="8" t="n">
        <x:v>0</x:v>
      </x:c>
      <x:c r="J66" s="8" t="n">
        <x:v>7</x:v>
      </x:c>
      <x:c r="K66" s="6" t="n">
        <x:v>0</x:v>
      </x:c>
      <x:c r="L66" s="6" t="n">
        <x:v>0</x:v>
      </x:c>
    </x:row>
    <x:row r="67">
      <x:c r="A67" t="str">
        <x:v>P-0066</x:v>
      </x:c>
      <x:c r="B67" t="str">
        <x:v>2026-06</x:v>
      </x:c>
      <x:c r="C67" t="str">
        <x:v>PRS-006</x:v>
      </x:c>
      <x:c r="D67" t="str">
        <x:f>INDEX('Personeller'!B$2:B$13,MATCH(C67,'Personeller'!A$2:A$13,0))</x:f>
        <x:v>Can Öz</x:v>
      </x:c>
      <x:c r="E67" t="str">
        <x:f>INDEX('Personeller'!C$2:C$13,MATCH(C67,'Personeller'!A$2:A$13,0))</x:f>
        <x:v>Bilgi Teknolojileri</x:v>
      </x:c>
      <x:c r="F67" s="8" t="n">
        <x:v>22</x:v>
      </x:c>
      <x:c r="G67" s="8" t="n">
        <x:v>0</x:v>
      </x:c>
      <x:c r="H67" s="8" t="n">
        <x:v>0</x:v>
      </x:c>
      <x:c r="I67" s="8" t="n">
        <x:v>0</x:v>
      </x:c>
      <x:c r="J67" s="8" t="n">
        <x:v>12</x:v>
      </x:c>
      <x:c r="K67" s="6" t="n">
        <x:v>0</x:v>
      </x:c>
      <x:c r="L67" s="6" t="n">
        <x:v>0</x:v>
      </x:c>
    </x:row>
    <x:row r="68">
      <x:c r="A68" t="str">
        <x:v>P-0067</x:v>
      </x:c>
      <x:c r="B68" t="str">
        <x:v>2026-06</x:v>
      </x:c>
      <x:c r="C68" t="str">
        <x:v>PRS-007</x:v>
      </x:c>
      <x:c r="D68" t="str">
        <x:f>INDEX('Personeller'!B$2:B$13,MATCH(C68,'Personeller'!A$2:A$13,0))</x:f>
        <x:v>Derya Akın</x:v>
      </x:c>
      <x:c r="E68" t="str">
        <x:f>INDEX('Personeller'!C$2:C$13,MATCH(C68,'Personeller'!A$2:A$13,0))</x:f>
        <x:v>İnsan Kaynakları</x:v>
      </x:c>
      <x:c r="F68" s="8" t="n">
        <x:v>21</x:v>
      </x:c>
      <x:c r="G68" s="8" t="n">
        <x:v>1</x:v>
      </x:c>
      <x:c r="H68" s="8" t="n">
        <x:v>0</x:v>
      </x:c>
      <x:c r="I68" s="8" t="n">
        <x:v>0</x:v>
      </x:c>
      <x:c r="J68" s="8" t="n">
        <x:v>2</x:v>
      </x:c>
      <x:c r="K68" s="6" t="n">
        <x:v>0</x:v>
      </x:c>
      <x:c r="L68" s="6" t="n">
        <x:v>0</x:v>
      </x:c>
    </x:row>
    <x:row r="69">
      <x:c r="A69" t="str">
        <x:v>P-0068</x:v>
      </x:c>
      <x:c r="B69" t="str">
        <x:v>2026-06</x:v>
      </x:c>
      <x:c r="C69" t="str">
        <x:v>PRS-008</x:v>
      </x:c>
      <x:c r="D69" t="str">
        <x:f>INDEX('Personeller'!B$2:B$13,MATCH(C69,'Personeller'!A$2:A$13,0))</x:f>
        <x:v>Emre Koç</x:v>
      </x:c>
      <x:c r="E69" t="str">
        <x:f>INDEX('Personeller'!C$2:C$13,MATCH(C69,'Personeller'!A$2:A$13,0))</x:f>
        <x:v>Lojistik</x:v>
      </x:c>
      <x:c r="F69" s="8" t="n">
        <x:v>19</x:v>
      </x:c>
      <x:c r="G69" s="8" t="n">
        <x:v>2</x:v>
      </x:c>
      <x:c r="H69" s="8" t="n">
        <x:v>0</x:v>
      </x:c>
      <x:c r="I69" s="8" t="n">
        <x:v>1</x:v>
      </x:c>
      <x:c r="J69" s="8" t="n">
        <x:v>7</x:v>
      </x:c>
      <x:c r="K69" s="6" t="n">
        <x:v>2570</x:v>
      </x:c>
      <x:c r="L69" s="6" t="n">
        <x:v>745</x:v>
      </x:c>
    </x:row>
    <x:row r="70">
      <x:c r="A70" t="str">
        <x:v>P-0069</x:v>
      </x:c>
      <x:c r="B70" t="str">
        <x:v>2026-06</x:v>
      </x:c>
      <x:c r="C70" t="str">
        <x:v>PRS-009</x:v>
      </x:c>
      <x:c r="D70" t="str">
        <x:f>INDEX('Personeller'!B$2:B$13,MATCH(C70,'Personeller'!A$2:A$13,0))</x:f>
        <x:v>Selin Arslan</x:v>
      </x:c>
      <x:c r="E70" t="str">
        <x:f>INDEX('Personeller'!C$2:C$13,MATCH(C70,'Personeller'!A$2:A$13,0))</x:f>
        <x:v>Pazarlama</x:v>
      </x:c>
      <x:c r="F70" s="8" t="n">
        <x:v>22</x:v>
      </x:c>
      <x:c r="G70" s="8" t="n">
        <x:v>0</x:v>
      </x:c>
      <x:c r="H70" s="8" t="n">
        <x:v>0</x:v>
      </x:c>
      <x:c r="I70" s="8" t="n">
        <x:v>0</x:v>
      </x:c>
      <x:c r="J70" s="8" t="n">
        <x:v>12</x:v>
      </x:c>
      <x:c r="K70" s="6" t="n">
        <x:v>0</x:v>
      </x:c>
      <x:c r="L70" s="6" t="n">
        <x:v>0</x:v>
      </x:c>
    </x:row>
    <x:row r="71">
      <x:c r="A71" t="str">
        <x:v>P-0070</x:v>
      </x:c>
      <x:c r="B71" t="str">
        <x:v>2026-06</x:v>
      </x:c>
      <x:c r="C71" t="str">
        <x:v>PRS-010</x:v>
      </x:c>
      <x:c r="D71" t="str">
        <x:f>INDEX('Personeller'!B$2:B$13,MATCH(C71,'Personeller'!A$2:A$13,0))</x:f>
        <x:v>Oğuz Çelik</x:v>
      </x:c>
      <x:c r="E71" t="str">
        <x:f>INDEX('Personeller'!C$2:C$13,MATCH(C71,'Personeller'!A$2:A$13,0))</x:f>
        <x:v>Bilgi Teknolojileri</x:v>
      </x:c>
      <x:c r="F71" s="8" t="n">
        <x:v>21</x:v>
      </x:c>
      <x:c r="G71" s="8" t="n">
        <x:v>1</x:v>
      </x:c>
      <x:c r="H71" s="8" t="n">
        <x:v>0</x:v>
      </x:c>
      <x:c r="I71" s="8" t="n">
        <x:v>0</x:v>
      </x:c>
      <x:c r="J71" s="8" t="n">
        <x:v>2</x:v>
      </x:c>
      <x:c r="K71" s="6" t="n">
        <x:v>0</x:v>
      </x:c>
      <x:c r="L71" s="6" t="n">
        <x:v>0</x:v>
      </x:c>
    </x:row>
    <x:row r="72">
      <x:c r="A72" t="str">
        <x:v>P-0071</x:v>
      </x:c>
      <x:c r="B72" t="str">
        <x:v>2026-06</x:v>
      </x:c>
      <x:c r="C72" t="str">
        <x:v>PRS-011</x:v>
      </x:c>
      <x:c r="D72" t="str">
        <x:f>INDEX('Personeller'!B$2:B$13,MATCH(C72,'Personeller'!A$2:A$13,0))</x:f>
        <x:v>Ece Kurt</x:v>
      </x:c>
      <x:c r="E72" t="str">
        <x:f>INDEX('Personeller'!C$2:C$13,MATCH(C72,'Personeller'!A$2:A$13,0))</x:f>
        <x:v>Muhasebe</x:v>
      </x:c>
      <x:c r="F72" s="8" t="n">
        <x:v>20</x:v>
      </x:c>
      <x:c r="G72" s="8" t="n">
        <x:v>2</x:v>
      </x:c>
      <x:c r="H72" s="8" t="n">
        <x:v>0</x:v>
      </x:c>
      <x:c r="I72" s="8" t="n">
        <x:v>0</x:v>
      </x:c>
      <x:c r="J72" s="8" t="n">
        <x:v>7</x:v>
      </x:c>
      <x:c r="K72" s="6" t="n">
        <x:v>0</x:v>
      </x:c>
      <x:c r="L72" s="6" t="n">
        <x:v>0</x:v>
      </x:c>
    </x:row>
    <x:row r="73">
      <x:c r="A73" t="str">
        <x:v>P-0072</x:v>
      </x:c>
      <x:c r="B73" t="str">
        <x:v>2026-06</x:v>
      </x:c>
      <x:c r="C73" t="str">
        <x:v>PRS-012</x:v>
      </x:c>
      <x:c r="D73" t="str">
        <x:f>INDEX('Personeller'!B$2:B$13,MATCH(C73,'Personeller'!A$2:A$13,0))</x:f>
        <x:v>Kerem Polat</x:v>
      </x:c>
      <x:c r="E73" t="str">
        <x:f>INDEX('Personeller'!C$2:C$13,MATCH(C73,'Personeller'!A$2:A$13,0))</x:f>
        <x:v>Lojistik</x:v>
      </x:c>
      <x:c r="F73" s="8" t="n">
        <x:v>22</x:v>
      </x:c>
      <x:c r="G73" s="8" t="n">
        <x:v>0</x:v>
      </x:c>
      <x:c r="H73" s="8" t="n">
        <x:v>0</x:v>
      </x:c>
      <x:c r="I73" s="8" t="n">
        <x:v>0</x:v>
      </x:c>
      <x:c r="J73" s="8" t="n">
        <x:v>12</x:v>
      </x:c>
      <x:c r="K73" s="6" t="n">
        <x:v>3010</x:v>
      </x:c>
      <x:c r="L73" s="6" t="n">
        <x:v>0</x:v>
      </x:c>
    </x:row>
  </x:sheetData>
  <x:conditionalFormatting sqref="I2:I73">
    <x:cfRule type="expression" dxfId="1" priority="1">
      <x:formula>I2&gt;0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fbbf9ea7eb34d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20" hidden="0" customWidth="1"/>
    <x:col min="4" max="4" width="20" hidden="0" customWidth="1"/>
    <x:col min="5" max="5" width="20" hidden="0" customWidth="1"/>
    <x:col min="6" max="6" width="21" hidden="0" customWidth="1"/>
    <x:col min="7" max="7" width="19" hidden="0" customWidth="1"/>
    <x:col min="8" max="8" width="15" hidden="0" customWidth="1"/>
    <x:col min="9" max="9" width="20" hidden="0" customWidth="1"/>
    <x:col min="10" max="10" width="13" hidden="0" customWidth="1"/>
    <x:col min="11" max="11" width="13" hidden="0" customWidth="1"/>
    <x:col min="12" max="12" width="21" hidden="0" customWidth="1"/>
    <x:col min="13" max="13" width="17" hidden="0" customWidth="1"/>
    <x:col min="14" max="14" width="16" hidden="0" customWidth="1"/>
    <x:col min="15" max="15" width="19" hidden="0" customWidth="1"/>
  </x:cols>
  <x:sheetData>
    <x:row r="1" ht="32" customHeight="1">
      <x:c r="A1" s="4" t="str">
        <x:v>Ay</x:v>
      </x:c>
      <x:c r="B1" s="4" t="str">
        <x:v>Personel Kodu</x:v>
      </x:c>
      <x:c r="C1" s="4" t="str">
        <x:v>Ad Soyad</x:v>
      </x:c>
      <x:c r="D1" s="4" t="str">
        <x:v>Departman</x:v>
      </x:c>
      <x:c r="E1" s="4" t="str">
        <x:v>Aylık Brüt Referans</x:v>
      </x:c>
      <x:c r="F1" s="4" t="str">
        <x:v>Çalışılan + İzinli Gün</x:v>
      </x:c>
      <x:c r="G1" s="4" t="str">
        <x:v>Fazla Mesai Saati</x:v>
      </x:c>
      <x:c r="H1" s="4" t="str">
        <x:v>Saat Ücreti</x:v>
      </x:c>
      <x:c r="I1" s="4" t="str">
        <x:v>Fazla Mesai Tutarı</x:v>
      </x:c>
      <x:c r="J1" s="4" t="str">
        <x:v>Prim</x:v>
      </x:c>
      <x:c r="K1" s="4" t="str">
        <x:v>Kesinti</x:v>
      </x:c>
      <x:c r="L1" s="4" t="str">
        <x:v>Tahmini Brüt Ödeme</x:v>
      </x:c>
      <x:c r="M1" s="4" t="str">
        <x:v>Ödeme Durumu</x:v>
      </x:c>
      <x:c r="N1" s="4" t="str">
        <x:v>Ödeme Tarihi</x:v>
      </x:c>
      <x:c r="O1" s="4" t="str">
        <x:v>Açıklama</x:v>
      </x:c>
    </x:row>
    <x:row r="2">
      <x:c r="A2" t="str">
        <x:v>2026-01</x:v>
      </x:c>
      <x:c r="B2" t="str">
        <x:v>PRS-001</x:v>
      </x:c>
      <x:c r="C2" t="str">
        <x:f>INDEX('Personeller'!B$2:B$13,MATCH(B2,'Personeller'!A$2:A$13,0))</x:f>
        <x:v>Ayşe Demir</x:v>
      </x:c>
      <x:c r="D2" t="str">
        <x:f>INDEX('Personeller'!C$2:C$13,MATCH(B2,'Personeller'!A$2:A$13,0))</x:f>
        <x:v>Satış</x:v>
      </x:c>
      <x:c r="E2" s="6" t="n">
        <x:f>INDEX('Personeller'!F$2:F$13,MATCH(B2,'Personeller'!A$2:A$13,0))</x:f>
        <x:v>30500</x:v>
      </x:c>
      <x:c r="F2" s="8" t="n">
        <x:f>SUMIFS('Puantaj'!F$2:F$73,'Puantaj'!B$2:B$73,A2,'Puantaj'!C$2:C$73,B2)+SUMIFS('Puantaj'!G$2:G$73,'Puantaj'!B$2:B$73,A2,'Puantaj'!C$2:C$73,B2)</x:f>
        <x:v>20</x:v>
      </x:c>
      <x:c r="G2" s="8" t="n">
        <x:f>SUMIFS('Puantaj'!J$2:J$73,'Puantaj'!B$2:B$73,A2,'Puantaj'!C$2:C$73,B2)</x:f>
        <x:v>2</x:v>
      </x:c>
      <x:c r="H2" s="6" t="n">
        <x:f>INDEX('Personeller'!G$2:G$13,MATCH(B2,'Personeller'!A$2:A$13,0))</x:f>
        <x:v>210</x:v>
      </x:c>
      <x:c r="I2" s="6" t="n">
        <x:f>G2*H2</x:f>
        <x:v>420</x:v>
      </x:c>
      <x:c r="J2" s="6" t="n">
        <x:f>SUMIFS('Puantaj'!K$2:K$73,'Puantaj'!B$2:B$73,A2,'Puantaj'!C$2:C$73,B2)</x:f>
        <x:v>1800</x:v>
      </x:c>
      <x:c r="K2" s="6" t="n">
        <x:f>SUMIFS('Puantaj'!L$2:L$73,'Puantaj'!B$2:B$73,A2,'Puantaj'!C$2:C$73,B2)</x:f>
        <x:v>500</x:v>
      </x:c>
      <x:c r="L2" s="6" t="n">
        <x:f>ROUND((E2/22*F2)+I2+J2-K2,0)</x:f>
        <x:v>29447</x:v>
      </x:c>
      <x:c r="M2" t="str">
        <x:v>Ödendi</x:v>
      </x:c>
      <x:c r="N2" s="5" t="n">
        <x:v>46058</x:v>
      </x:c>
      <x:c r="O2" t="str">
        <x:f>IF(M2="Ödendi","Tamamlandı",IF(M2="Hazır","Onay bekliyor","İşlem bekliyor"))</x:f>
        <x:v>Tamamlandı</x:v>
      </x:c>
    </x:row>
    <x:row r="3">
      <x:c r="A3" t="str">
        <x:v>2026-01</x:v>
      </x:c>
      <x:c r="B3" t="str">
        <x:v>PRS-002</x:v>
      </x:c>
      <x:c r="C3" t="str">
        <x:f>INDEX('Personeller'!B$2:B$13,MATCH(B3,'Personeller'!A$2:A$13,0))</x:f>
        <x:v>Mert Kaya</x:v>
      </x:c>
      <x:c r="D3" t="str">
        <x:f>INDEX('Personeller'!C$2:C$13,MATCH(B3,'Personeller'!A$2:A$13,0))</x:f>
        <x:v>Satış</x:v>
      </x:c>
      <x:c r="E3" s="6" t="n">
        <x:f>INDEX('Personeller'!F$2:F$13,MATCH(B3,'Personeller'!A$2:A$13,0))</x:f>
        <x:v>34200</x:v>
      </x:c>
      <x:c r="F3" s="8" t="n">
        <x:f>SUMIFS('Puantaj'!F$2:F$73,'Puantaj'!B$2:B$73,A3,'Puantaj'!C$2:C$73,B3)+SUMIFS('Puantaj'!G$2:G$73,'Puantaj'!B$2:B$73,A3,'Puantaj'!C$2:C$73,B3)</x:f>
        <x:v>22</x:v>
      </x:c>
      <x:c r="G3" s="8" t="n">
        <x:f>SUMIFS('Puantaj'!J$2:J$73,'Puantaj'!B$2:B$73,A3,'Puantaj'!C$2:C$73,B3)</x:f>
        <x:v>7</x:v>
      </x:c>
      <x:c r="H3" s="6" t="n">
        <x:f>INDEX('Personeller'!G$2:G$13,MATCH(B3,'Personeller'!A$2:A$13,0))</x:f>
        <x:v>235</x:v>
      </x:c>
      <x:c r="I3" s="6" t="n">
        <x:f>G3*H3</x:f>
        <x:v>1645</x:v>
      </x:c>
      <x:c r="J3" s="6" t="n">
        <x:f>SUMIFS('Puantaj'!K$2:K$73,'Puantaj'!B$2:B$73,A3,'Puantaj'!C$2:C$73,B3)</x:f>
        <x:v>0</x:v>
      </x:c>
      <x:c r="K3" s="6" t="n">
        <x:f>SUMIFS('Puantaj'!L$2:L$73,'Puantaj'!B$2:B$73,A3,'Puantaj'!C$2:C$73,B3)</x:f>
        <x:v>0</x:v>
      </x:c>
      <x:c r="L3" s="6" t="n">
        <x:f>ROUND((E3/22*F3)+I3+J3-K3,0)</x:f>
        <x:v>35845</x:v>
      </x:c>
      <x:c r="M3" t="str">
        <x:v>Ödendi</x:v>
      </x:c>
      <x:c r="N3" s="5" t="n">
        <x:v>46058</x:v>
      </x:c>
      <x:c r="O3" t="str">
        <x:f>IF(M3="Ödendi","Tamamlandı",IF(M3="Hazır","Onay bekliyor","İşlem bekliyor"))</x:f>
        <x:v>Tamamlandı</x:v>
      </x:c>
    </x:row>
    <x:row r="4">
      <x:c r="A4" t="str">
        <x:v>2026-01</x:v>
      </x:c>
      <x:c r="B4" t="str">
        <x:v>PRS-003</x:v>
      </x:c>
      <x:c r="C4" t="str">
        <x:f>INDEX('Personeller'!B$2:B$13,MATCH(B4,'Personeller'!A$2:A$13,0))</x:f>
        <x:v>Elif Şahin</x:v>
      </x:c>
      <x:c r="D4" t="str">
        <x:f>INDEX('Personeller'!C$2:C$13,MATCH(B4,'Personeller'!A$2:A$13,0))</x:f>
        <x:v>Muhasebe</x:v>
      </x:c>
      <x:c r="E4" s="6" t="n">
        <x:f>INDEX('Personeller'!F$2:F$13,MATCH(B4,'Personeller'!A$2:A$13,0))</x:f>
        <x:v>38600</x:v>
      </x:c>
      <x:c r="F4" s="8" t="n">
        <x:f>SUMIFS('Puantaj'!F$2:F$73,'Puantaj'!B$2:B$73,A4,'Puantaj'!C$2:C$73,B4)+SUMIFS('Puantaj'!G$2:G$73,'Puantaj'!B$2:B$73,A4,'Puantaj'!C$2:C$73,B4)</x:f>
        <x:v>21</x:v>
      </x:c>
      <x:c r="G4" s="8" t="n">
        <x:f>SUMIFS('Puantaj'!J$2:J$73,'Puantaj'!B$2:B$73,A4,'Puantaj'!C$2:C$73,B4)</x:f>
        <x:v>12</x:v>
      </x:c>
      <x:c r="H4" s="6" t="n">
        <x:f>INDEX('Personeller'!G$2:G$13,MATCH(B4,'Personeller'!A$2:A$13,0))</x:f>
        <x:v>260</x:v>
      </x:c>
      <x:c r="I4" s="6" t="n">
        <x:f>G4*H4</x:f>
        <x:v>3120</x:v>
      </x:c>
      <x:c r="J4" s="6" t="n">
        <x:f>SUMIFS('Puantaj'!K$2:K$73,'Puantaj'!B$2:B$73,A4,'Puantaj'!C$2:C$73,B4)</x:f>
        <x:v>0</x:v>
      </x:c>
      <x:c r="K4" s="6" t="n">
        <x:f>SUMIFS('Puantaj'!L$2:L$73,'Puantaj'!B$2:B$73,A4,'Puantaj'!C$2:C$73,B4)</x:f>
        <x:v>0</x:v>
      </x:c>
      <x:c r="L4" s="6" t="n">
        <x:f>ROUND((E4/22*F4)+I4+J4-K4,0)</x:f>
        <x:v>39965</x:v>
      </x:c>
      <x:c r="M4" t="str">
        <x:v>Ödendi</x:v>
      </x:c>
      <x:c r="N4" s="5" t="n">
        <x:v>46056</x:v>
      </x:c>
      <x:c r="O4" t="str">
        <x:f>IF(M4="Ödendi","Tamamlandı",IF(M4="Hazır","Onay bekliyor","İşlem bekliyor"))</x:f>
        <x:v>Tamamlandı</x:v>
      </x:c>
    </x:row>
    <x:row r="5">
      <x:c r="A5" t="str">
        <x:v>2026-01</x:v>
      </x:c>
      <x:c r="B5" t="str">
        <x:v>PRS-004</x:v>
      </x:c>
      <x:c r="C5" t="str">
        <x:f>INDEX('Personeller'!B$2:B$13,MATCH(B5,'Personeller'!A$2:A$13,0))</x:f>
        <x:v>Burak Yılmaz</x:v>
      </x:c>
      <x:c r="D5" t="str">
        <x:f>INDEX('Personeller'!C$2:C$13,MATCH(B5,'Personeller'!A$2:A$13,0))</x:f>
        <x:v>Operasyon</x:v>
      </x:c>
      <x:c r="E5" s="6" t="n">
        <x:f>INDEX('Personeller'!F$2:F$13,MATCH(B5,'Personeller'!A$2:A$13,0))</x:f>
        <x:v>31800</x:v>
      </x:c>
      <x:c r="F5" s="8" t="n">
        <x:f>SUMIFS('Puantaj'!F$2:F$73,'Puantaj'!B$2:B$73,A5,'Puantaj'!C$2:C$73,B5)+SUMIFS('Puantaj'!G$2:G$73,'Puantaj'!B$2:B$73,A5,'Puantaj'!C$2:C$73,B5)</x:f>
        <x:v>22</x:v>
      </x:c>
      <x:c r="G5" s="8" t="n">
        <x:f>SUMIFS('Puantaj'!J$2:J$73,'Puantaj'!B$2:B$73,A5,'Puantaj'!C$2:C$73,B5)</x:f>
        <x:v>2</x:v>
      </x:c>
      <x:c r="H5" s="6" t="n">
        <x:f>INDEX('Personeller'!G$2:G$13,MATCH(B5,'Personeller'!A$2:A$13,0))</x:f>
        <x:v>220</x:v>
      </x:c>
      <x:c r="I5" s="6" t="n">
        <x:f>G5*H5</x:f>
        <x:v>440</x:v>
      </x:c>
      <x:c r="J5" s="6" t="n">
        <x:f>SUMIFS('Puantaj'!K$2:K$73,'Puantaj'!B$2:B$73,A5,'Puantaj'!C$2:C$73,B5)</x:f>
        <x:v>0</x:v>
      </x:c>
      <x:c r="K5" s="6" t="n">
        <x:f>SUMIFS('Puantaj'!L$2:L$73,'Puantaj'!B$2:B$73,A5,'Puantaj'!C$2:C$73,B5)</x:f>
        <x:v>0</x:v>
      </x:c>
      <x:c r="L5" s="6" t="n">
        <x:f>ROUND((E5/22*F5)+I5+J5-K5,0)</x:f>
        <x:v>32240</x:v>
      </x:c>
      <x:c r="M5" t="str">
        <x:v>Ödendi</x:v>
      </x:c>
      <x:c r="N5" s="5" t="n">
        <x:v>46058</x:v>
      </x:c>
      <x:c r="O5" t="str">
        <x:f>IF(M5="Ödendi","Tamamlandı",IF(M5="Hazır","Onay bekliyor","İşlem bekliyor"))</x:f>
        <x:v>Tamamlandı</x:v>
      </x:c>
    </x:row>
    <x:row r="6">
      <x:c r="A6" t="str">
        <x:v>2026-01</x:v>
      </x:c>
      <x:c r="B6" t="str">
        <x:v>PRS-005</x:v>
      </x:c>
      <x:c r="C6" t="str">
        <x:f>INDEX('Personeller'!B$2:B$13,MATCH(B6,'Personeller'!A$2:A$13,0))</x:f>
        <x:v>Zeynep Aydın</x:v>
      </x:c>
      <x:c r="D6" t="str">
        <x:f>INDEX('Personeller'!C$2:C$13,MATCH(B6,'Personeller'!A$2:A$13,0))</x:f>
        <x:v>Operasyon</x:v>
      </x:c>
      <x:c r="E6" s="6" t="n">
        <x:f>INDEX('Personeller'!F$2:F$13,MATCH(B6,'Personeller'!A$2:A$13,0))</x:f>
        <x:v>42500</x:v>
      </x:c>
      <x:c r="F6" s="8" t="n">
        <x:f>SUMIFS('Puantaj'!F$2:F$73,'Puantaj'!B$2:B$73,A6,'Puantaj'!C$2:C$73,B6)+SUMIFS('Puantaj'!G$2:G$73,'Puantaj'!B$2:B$73,A6,'Puantaj'!C$2:C$73,B6)</x:f>
        <x:v>21</x:v>
      </x:c>
      <x:c r="G6" s="8" t="n">
        <x:f>SUMIFS('Puantaj'!J$2:J$73,'Puantaj'!B$2:B$73,A6,'Puantaj'!C$2:C$73,B6)</x:f>
        <x:v>7</x:v>
      </x:c>
      <x:c r="H6" s="6" t="n">
        <x:f>INDEX('Personeller'!G$2:G$13,MATCH(B6,'Personeller'!A$2:A$13,0))</x:f>
        <x:v>285</x:v>
      </x:c>
      <x:c r="I6" s="6" t="n">
        <x:f>G6*H6</x:f>
        <x:v>1995</x:v>
      </x:c>
      <x:c r="J6" s="6" t="n">
        <x:f>SUMIFS('Puantaj'!K$2:K$73,'Puantaj'!B$2:B$73,A6,'Puantaj'!C$2:C$73,B6)</x:f>
        <x:v>2240</x:v>
      </x:c>
      <x:c r="K6" s="6" t="n">
        <x:f>SUMIFS('Puantaj'!L$2:L$73,'Puantaj'!B$2:B$73,A6,'Puantaj'!C$2:C$73,B6)</x:f>
        <x:v>0</x:v>
      </x:c>
      <x:c r="L6" s="6" t="n">
        <x:f>ROUND((E6/22*F6)+I6+J6-K6,0)</x:f>
        <x:v>44803</x:v>
      </x:c>
      <x:c r="M6" t="str">
        <x:v>Ödendi</x:v>
      </x:c>
      <x:c r="N6" s="5" t="n">
        <x:v>46058</x:v>
      </x:c>
      <x:c r="O6" t="str">
        <x:f>IF(M6="Ödendi","Tamamlandı",IF(M6="Hazır","Onay bekliyor","İşlem bekliyor"))</x:f>
        <x:v>Tamamlandı</x:v>
      </x:c>
    </x:row>
    <x:row r="7">
      <x:c r="A7" t="str">
        <x:v>2026-01</x:v>
      </x:c>
      <x:c r="B7" t="str">
        <x:v>PRS-006</x:v>
      </x:c>
      <x:c r="C7" t="str">
        <x:f>INDEX('Personeller'!B$2:B$13,MATCH(B7,'Personeller'!A$2:A$13,0))</x:f>
        <x:v>Can Öz</x:v>
      </x:c>
      <x:c r="D7" t="str">
        <x:f>INDEX('Personeller'!C$2:C$13,MATCH(B7,'Personeller'!A$2:A$13,0))</x:f>
        <x:v>Bilgi Teknolojileri</x:v>
      </x:c>
      <x:c r="E7" s="6" t="n">
        <x:f>INDEX('Personeller'!F$2:F$13,MATCH(B7,'Personeller'!A$2:A$13,0))</x:f>
        <x:v>51200</x:v>
      </x:c>
      <x:c r="F7" s="8" t="n">
        <x:f>SUMIFS('Puantaj'!F$2:F$73,'Puantaj'!B$2:B$73,A7,'Puantaj'!C$2:C$73,B7)+SUMIFS('Puantaj'!G$2:G$73,'Puantaj'!B$2:B$73,A7,'Puantaj'!C$2:C$73,B7)</x:f>
        <x:v>22</x:v>
      </x:c>
      <x:c r="G7" s="8" t="n">
        <x:f>SUMIFS('Puantaj'!J$2:J$73,'Puantaj'!B$2:B$73,A7,'Puantaj'!C$2:C$73,B7)</x:f>
        <x:v>12</x:v>
      </x:c>
      <x:c r="H7" s="6" t="n">
        <x:f>INDEX('Personeller'!G$2:G$13,MATCH(B7,'Personeller'!A$2:A$13,0))</x:f>
        <x:v>340</x:v>
      </x:c>
      <x:c r="I7" s="6" t="n">
        <x:f>G7*H7</x:f>
        <x:v>4080</x:v>
      </x:c>
      <x:c r="J7" s="6" t="n">
        <x:f>SUMIFS('Puantaj'!K$2:K$73,'Puantaj'!B$2:B$73,A7,'Puantaj'!C$2:C$73,B7)</x:f>
        <x:v>0</x:v>
      </x:c>
      <x:c r="K7" s="6" t="n">
        <x:f>SUMIFS('Puantaj'!L$2:L$73,'Puantaj'!B$2:B$73,A7,'Puantaj'!C$2:C$73,B7)</x:f>
        <x:v>0</x:v>
      </x:c>
      <x:c r="L7" s="6" t="n">
        <x:f>ROUND((E7/22*F7)+I7+J7-K7,0)</x:f>
        <x:v>55280</x:v>
      </x:c>
      <x:c r="M7" t="str">
        <x:v>Ödendi</x:v>
      </x:c>
      <x:c r="N7" s="5" t="n">
        <x:v>46056</x:v>
      </x:c>
      <x:c r="O7" t="str">
        <x:f>IF(M7="Ödendi","Tamamlandı",IF(M7="Hazır","Onay bekliyor","İşlem bekliyor"))</x:f>
        <x:v>Tamamlandı</x:v>
      </x:c>
    </x:row>
    <x:row r="8">
      <x:c r="A8" t="str">
        <x:v>2026-01</x:v>
      </x:c>
      <x:c r="B8" t="str">
        <x:v>PRS-007</x:v>
      </x:c>
      <x:c r="C8" t="str">
        <x:f>INDEX('Personeller'!B$2:B$13,MATCH(B8,'Personeller'!A$2:A$13,0))</x:f>
        <x:v>Derya Akın</x:v>
      </x:c>
      <x:c r="D8" t="str">
        <x:f>INDEX('Personeller'!C$2:C$13,MATCH(B8,'Personeller'!A$2:A$13,0))</x:f>
        <x:v>İnsan Kaynakları</x:v>
      </x:c>
      <x:c r="E8" s="6" t="n">
        <x:f>INDEX('Personeller'!F$2:F$13,MATCH(B8,'Personeller'!A$2:A$13,0))</x:f>
        <x:v>37100</x:v>
      </x:c>
      <x:c r="F8" s="8" t="n">
        <x:f>SUMIFS('Puantaj'!F$2:F$73,'Puantaj'!B$2:B$73,A8,'Puantaj'!C$2:C$73,B8)+SUMIFS('Puantaj'!G$2:G$73,'Puantaj'!B$2:B$73,A8,'Puantaj'!C$2:C$73,B8)</x:f>
        <x:v>21</x:v>
      </x:c>
      <x:c r="G8" s="8" t="n">
        <x:f>SUMIFS('Puantaj'!J$2:J$73,'Puantaj'!B$2:B$73,A8,'Puantaj'!C$2:C$73,B8)</x:f>
        <x:v>2</x:v>
      </x:c>
      <x:c r="H8" s="6" t="n">
        <x:f>INDEX('Personeller'!G$2:G$13,MATCH(B8,'Personeller'!A$2:A$13,0))</x:f>
        <x:v>250</x:v>
      </x:c>
      <x:c r="I8" s="6" t="n">
        <x:f>G8*H8</x:f>
        <x:v>500</x:v>
      </x:c>
      <x:c r="J8" s="6" t="n">
        <x:f>SUMIFS('Puantaj'!K$2:K$73,'Puantaj'!B$2:B$73,A8,'Puantaj'!C$2:C$73,B8)</x:f>
        <x:v>0</x:v>
      </x:c>
      <x:c r="K8" s="6" t="n">
        <x:f>SUMIFS('Puantaj'!L$2:L$73,'Puantaj'!B$2:B$73,A8,'Puantaj'!C$2:C$73,B8)</x:f>
        <x:v>0</x:v>
      </x:c>
      <x:c r="L8" s="6" t="n">
        <x:f>ROUND((E8/22*F8)+I8+J8-K8,0)</x:f>
        <x:v>35914</x:v>
      </x:c>
      <x:c r="M8" t="str">
        <x:v>Ödendi</x:v>
      </x:c>
      <x:c r="N8" s="5" t="n">
        <x:v>46056</x:v>
      </x:c>
      <x:c r="O8" t="str">
        <x:f>IF(M8="Ödendi","Tamamlandı",IF(M8="Hazır","Onay bekliyor","İşlem bekliyor"))</x:f>
        <x:v>Tamamlandı</x:v>
      </x:c>
    </x:row>
    <x:row r="9">
      <x:c r="A9" t="str">
        <x:v>2026-01</x:v>
      </x:c>
      <x:c r="B9" t="str">
        <x:v>PRS-008</x:v>
      </x:c>
      <x:c r="C9" t="str">
        <x:f>INDEX('Personeller'!B$2:B$13,MATCH(B9,'Personeller'!A$2:A$13,0))</x:f>
        <x:v>Emre Koç</x:v>
      </x:c>
      <x:c r="D9" t="str">
        <x:f>INDEX('Personeller'!C$2:C$13,MATCH(B9,'Personeller'!A$2:A$13,0))</x:f>
        <x:v>Lojistik</x:v>
      </x:c>
      <x:c r="E9" s="6" t="n">
        <x:f>INDEX('Personeller'!F$2:F$13,MATCH(B9,'Personeller'!A$2:A$13,0))</x:f>
        <x:v>29600</x:v>
      </x:c>
      <x:c r="F9" s="8" t="n">
        <x:f>SUMIFS('Puantaj'!F$2:F$73,'Puantaj'!B$2:B$73,A9,'Puantaj'!C$2:C$73,B9)+SUMIFS('Puantaj'!G$2:G$73,'Puantaj'!B$2:B$73,A9,'Puantaj'!C$2:C$73,B9)</x:f>
        <x:v>22</x:v>
      </x:c>
      <x:c r="G9" s="8" t="n">
        <x:f>SUMIFS('Puantaj'!J$2:J$73,'Puantaj'!B$2:B$73,A9,'Puantaj'!C$2:C$73,B9)</x:f>
        <x:v>7</x:v>
      </x:c>
      <x:c r="H9" s="6" t="n">
        <x:f>INDEX('Personeller'!G$2:G$13,MATCH(B9,'Personeller'!A$2:A$13,0))</x:f>
        <x:v>205</x:v>
      </x:c>
      <x:c r="I9" s="6" t="n">
        <x:f>G9*H9</x:f>
        <x:v>1435</x:v>
      </x:c>
      <x:c r="J9" s="6" t="n">
        <x:f>SUMIFS('Puantaj'!K$2:K$73,'Puantaj'!B$2:B$73,A9,'Puantaj'!C$2:C$73,B9)</x:f>
        <x:v>0</x:v>
      </x:c>
      <x:c r="K9" s="6" t="n">
        <x:f>SUMIFS('Puantaj'!L$2:L$73,'Puantaj'!B$2:B$73,A9,'Puantaj'!C$2:C$73,B9)</x:f>
        <x:v>0</x:v>
      </x:c>
      <x:c r="L9" s="6" t="n">
        <x:f>ROUND((E9/22*F9)+I9+J9-K9,0)</x:f>
        <x:v>31035</x:v>
      </x:c>
      <x:c r="M9" t="str">
        <x:v>Ödendi</x:v>
      </x:c>
      <x:c r="N9" s="5" t="n">
        <x:v>46058</x:v>
      </x:c>
      <x:c r="O9" t="str">
        <x:f>IF(M9="Ödendi","Tamamlandı",IF(M9="Hazır","Onay bekliyor","İşlem bekliyor"))</x:f>
        <x:v>Tamamlandı</x:v>
      </x:c>
    </x:row>
    <x:row r="10">
      <x:c r="A10" t="str">
        <x:v>2026-01</x:v>
      </x:c>
      <x:c r="B10" t="str">
        <x:v>PRS-009</x:v>
      </x:c>
      <x:c r="C10" t="str">
        <x:f>INDEX('Personeller'!B$2:B$13,MATCH(B10,'Personeller'!A$2:A$13,0))</x:f>
        <x:v>Selin Arslan</x:v>
      </x:c>
      <x:c r="D10" t="str">
        <x:f>INDEX('Personeller'!C$2:C$13,MATCH(B10,'Personeller'!A$2:A$13,0))</x:f>
        <x:v>Pazarlama</x:v>
      </x:c>
      <x:c r="E10" s="6" t="n">
        <x:f>INDEX('Personeller'!F$2:F$13,MATCH(B10,'Personeller'!A$2:A$13,0))</x:f>
        <x:v>35400</x:v>
      </x:c>
      <x:c r="F10" s="8" t="n">
        <x:f>SUMIFS('Puantaj'!F$2:F$73,'Puantaj'!B$2:B$73,A10,'Puantaj'!C$2:C$73,B10)+SUMIFS('Puantaj'!G$2:G$73,'Puantaj'!B$2:B$73,A10,'Puantaj'!C$2:C$73,B10)</x:f>
        <x:v>21</x:v>
      </x:c>
      <x:c r="G10" s="8" t="n">
        <x:f>SUMIFS('Puantaj'!J$2:J$73,'Puantaj'!B$2:B$73,A10,'Puantaj'!C$2:C$73,B10)</x:f>
        <x:v>12</x:v>
      </x:c>
      <x:c r="H10" s="6" t="n">
        <x:f>INDEX('Personeller'!G$2:G$13,MATCH(B10,'Personeller'!A$2:A$13,0))</x:f>
        <x:v>240</x:v>
      </x:c>
      <x:c r="I10" s="6" t="n">
        <x:f>G10*H10</x:f>
        <x:v>2880</x:v>
      </x:c>
      <x:c r="J10" s="6" t="n">
        <x:f>SUMIFS('Puantaj'!K$2:K$73,'Puantaj'!B$2:B$73,A10,'Puantaj'!C$2:C$73,B10)</x:f>
        <x:v>2680</x:v>
      </x:c>
      <x:c r="K10" s="6" t="n">
        <x:f>SUMIFS('Puantaj'!L$2:L$73,'Puantaj'!B$2:B$73,A10,'Puantaj'!C$2:C$73,B10)</x:f>
        <x:v>0</x:v>
      </x:c>
      <x:c r="L10" s="6" t="n">
        <x:f>ROUND((E10/22*F10)+I10+J10-K10,0)</x:f>
        <x:v>39351</x:v>
      </x:c>
      <x:c r="M10" t="str">
        <x:v>Ödendi</x:v>
      </x:c>
      <x:c r="N10" s="5" t="n">
        <x:v>46058</x:v>
      </x:c>
      <x:c r="O10" t="str">
        <x:f>IF(M10="Ödendi","Tamamlandı",IF(M10="Hazır","Onay bekliyor","İşlem bekliyor"))</x:f>
        <x:v>Tamamlandı</x:v>
      </x:c>
    </x:row>
    <x:row r="11">
      <x:c r="A11" t="str">
        <x:v>2026-01</x:v>
      </x:c>
      <x:c r="B11" t="str">
        <x:v>PRS-010</x:v>
      </x:c>
      <x:c r="C11" t="str">
        <x:f>INDEX('Personeller'!B$2:B$13,MATCH(B11,'Personeller'!A$2:A$13,0))</x:f>
        <x:v>Oğuz Çelik</x:v>
      </x:c>
      <x:c r="D11" t="str">
        <x:f>INDEX('Personeller'!C$2:C$13,MATCH(B11,'Personeller'!A$2:A$13,0))</x:f>
        <x:v>Bilgi Teknolojileri</x:v>
      </x:c>
      <x:c r="E11" s="6" t="n">
        <x:f>INDEX('Personeller'!F$2:F$13,MATCH(B11,'Personeller'!A$2:A$13,0))</x:f>
        <x:v>39800</x:v>
      </x:c>
      <x:c r="F11" s="8" t="n">
        <x:f>SUMIFS('Puantaj'!F$2:F$73,'Puantaj'!B$2:B$73,A11,'Puantaj'!C$2:C$73,B11)+SUMIFS('Puantaj'!G$2:G$73,'Puantaj'!B$2:B$73,A11,'Puantaj'!C$2:C$73,B11)</x:f>
        <x:v>22</x:v>
      </x:c>
      <x:c r="G11" s="8" t="n">
        <x:f>SUMIFS('Puantaj'!J$2:J$73,'Puantaj'!B$2:B$73,A11,'Puantaj'!C$2:C$73,B11)</x:f>
        <x:v>2</x:v>
      </x:c>
      <x:c r="H11" s="6" t="n">
        <x:f>INDEX('Personeller'!G$2:G$13,MATCH(B11,'Personeller'!A$2:A$13,0))</x:f>
        <x:v>270</x:v>
      </x:c>
      <x:c r="I11" s="6" t="n">
        <x:f>G11*H11</x:f>
        <x:v>540</x:v>
      </x:c>
      <x:c r="J11" s="6" t="n">
        <x:f>SUMIFS('Puantaj'!K$2:K$73,'Puantaj'!B$2:B$73,A11,'Puantaj'!C$2:C$73,B11)</x:f>
        <x:v>0</x:v>
      </x:c>
      <x:c r="K11" s="6" t="n">
        <x:f>SUMIFS('Puantaj'!L$2:L$73,'Puantaj'!B$2:B$73,A11,'Puantaj'!C$2:C$73,B11)</x:f>
        <x:v>0</x:v>
      </x:c>
      <x:c r="L11" s="6" t="n">
        <x:f>ROUND((E11/22*F11)+I11+J11-K11,0)</x:f>
        <x:v>40340</x:v>
      </x:c>
      <x:c r="M11" t="str">
        <x:v>Ödendi</x:v>
      </x:c>
      <x:c r="N11" s="5" t="n">
        <x:v>46056</x:v>
      </x:c>
      <x:c r="O11" t="str">
        <x:f>IF(M11="Ödendi","Tamamlandı",IF(M11="Hazır","Onay bekliyor","İşlem bekliyor"))</x:f>
        <x:v>Tamamlandı</x:v>
      </x:c>
    </x:row>
    <x:row r="12">
      <x:c r="A12" t="str">
        <x:v>2026-01</x:v>
      </x:c>
      <x:c r="B12" t="str">
        <x:v>PRS-011</x:v>
      </x:c>
      <x:c r="C12" t="str">
        <x:f>INDEX('Personeller'!B$2:B$13,MATCH(B12,'Personeller'!A$2:A$13,0))</x:f>
        <x:v>Ece Kurt</x:v>
      </x:c>
      <x:c r="D12" t="str">
        <x:f>INDEX('Personeller'!C$2:C$13,MATCH(B12,'Personeller'!A$2:A$13,0))</x:f>
        <x:v>Muhasebe</x:v>
      </x:c>
      <x:c r="E12" s="6" t="n">
        <x:f>INDEX('Personeller'!F$2:F$13,MATCH(B12,'Personeller'!A$2:A$13,0))</x:f>
        <x:v>28700</x:v>
      </x:c>
      <x:c r="F12" s="8" t="n">
        <x:f>SUMIFS('Puantaj'!F$2:F$73,'Puantaj'!B$2:B$73,A12,'Puantaj'!C$2:C$73,B12)+SUMIFS('Puantaj'!G$2:G$73,'Puantaj'!B$2:B$73,A12,'Puantaj'!C$2:C$73,B12)</x:f>
        <x:v>21</x:v>
      </x:c>
      <x:c r="G12" s="8" t="n">
        <x:f>SUMIFS('Puantaj'!J$2:J$73,'Puantaj'!B$2:B$73,A12,'Puantaj'!C$2:C$73,B12)</x:f>
        <x:v>7</x:v>
      </x:c>
      <x:c r="H12" s="6" t="n">
        <x:f>INDEX('Personeller'!G$2:G$13,MATCH(B12,'Personeller'!A$2:A$13,0))</x:f>
        <x:v>200</x:v>
      </x:c>
      <x:c r="I12" s="6" t="n">
        <x:f>G12*H12</x:f>
        <x:v>1400</x:v>
      </x:c>
      <x:c r="J12" s="6" t="n">
        <x:f>SUMIFS('Puantaj'!K$2:K$73,'Puantaj'!B$2:B$73,A12,'Puantaj'!C$2:C$73,B12)</x:f>
        <x:v>0</x:v>
      </x:c>
      <x:c r="K12" s="6" t="n">
        <x:f>SUMIFS('Puantaj'!L$2:L$73,'Puantaj'!B$2:B$73,A12,'Puantaj'!C$2:C$73,B12)</x:f>
        <x:v>0</x:v>
      </x:c>
      <x:c r="L12" s="6" t="n">
        <x:f>ROUND((E12/22*F12)+I12+J12-K12,0)</x:f>
        <x:v>28795</x:v>
      </x:c>
      <x:c r="M12" t="str">
        <x:v>Ödendi</x:v>
      </x:c>
      <x:c r="N12" s="5" t="n">
        <x:v>46056</x:v>
      </x:c>
      <x:c r="O12" t="str">
        <x:f>IF(M12="Ödendi","Tamamlandı",IF(M12="Hazır","Onay bekliyor","İşlem bekliyor"))</x:f>
        <x:v>Tamamlandı</x:v>
      </x:c>
    </x:row>
    <x:row r="13">
      <x:c r="A13" t="str">
        <x:v>2026-01</x:v>
      </x:c>
      <x:c r="B13" t="str">
        <x:v>PRS-012</x:v>
      </x:c>
      <x:c r="C13" t="str">
        <x:f>INDEX('Personeller'!B$2:B$13,MATCH(B13,'Personeller'!A$2:A$13,0))</x:f>
        <x:v>Kerem Polat</x:v>
      </x:c>
      <x:c r="D13" t="str">
        <x:f>INDEX('Personeller'!C$2:C$13,MATCH(B13,'Personeller'!A$2:A$13,0))</x:f>
        <x:v>Lojistik</x:v>
      </x:c>
      <x:c r="E13" s="6" t="n">
        <x:f>INDEX('Personeller'!F$2:F$13,MATCH(B13,'Personeller'!A$2:A$13,0))</x:f>
        <x:v>30100</x:v>
      </x:c>
      <x:c r="F13" s="8" t="n">
        <x:f>SUMIFS('Puantaj'!F$2:F$73,'Puantaj'!B$2:B$73,A13,'Puantaj'!C$2:C$73,B13)+SUMIFS('Puantaj'!G$2:G$73,'Puantaj'!B$2:B$73,A13,'Puantaj'!C$2:C$73,B13)</x:f>
        <x:v>21</x:v>
      </x:c>
      <x:c r="G13" s="8" t="n">
        <x:f>SUMIFS('Puantaj'!J$2:J$73,'Puantaj'!B$2:B$73,A13,'Puantaj'!C$2:C$73,B13)</x:f>
        <x:v>12</x:v>
      </x:c>
      <x:c r="H13" s="6" t="n">
        <x:f>INDEX('Personeller'!G$2:G$13,MATCH(B13,'Personeller'!A$2:A$13,0))</x:f>
        <x:v>210</x:v>
      </x:c>
      <x:c r="I13" s="6" t="n">
        <x:f>G13*H13</x:f>
        <x:v>2520</x:v>
      </x:c>
      <x:c r="J13" s="6" t="n">
        <x:f>SUMIFS('Puantaj'!K$2:K$73,'Puantaj'!B$2:B$73,A13,'Puantaj'!C$2:C$73,B13)</x:f>
        <x:v>0</x:v>
      </x:c>
      <x:c r="K13" s="6" t="n">
        <x:f>SUMIFS('Puantaj'!L$2:L$73,'Puantaj'!B$2:B$73,A13,'Puantaj'!C$2:C$73,B13)</x:f>
        <x:v>885</x:v>
      </x:c>
      <x:c r="L13" s="6" t="n">
        <x:f>ROUND((E13/22*F13)+I13+J13-K13,0)</x:f>
        <x:v>30367</x:v>
      </x:c>
      <x:c r="M13" t="str">
        <x:v>Ödendi</x:v>
      </x:c>
      <x:c r="N13" s="5" t="n">
        <x:v>46058</x:v>
      </x:c>
      <x:c r="O13" t="str">
        <x:f>IF(M13="Ödendi","Tamamlandı",IF(M13="Hazır","Onay bekliyor","İşlem bekliyor"))</x:f>
        <x:v>Tamamlandı</x:v>
      </x:c>
    </x:row>
    <x:row r="14">
      <x:c r="A14" t="str">
        <x:v>2026-02</x:v>
      </x:c>
      <x:c r="B14" t="str">
        <x:v>PRS-001</x:v>
      </x:c>
      <x:c r="C14" t="str">
        <x:f>INDEX('Personeller'!B$2:B$13,MATCH(B14,'Personeller'!A$2:A$13,0))</x:f>
        <x:v>Ayşe Demir</x:v>
      </x:c>
      <x:c r="D14" t="str">
        <x:f>INDEX('Personeller'!C$2:C$13,MATCH(B14,'Personeller'!A$2:A$13,0))</x:f>
        <x:v>Satış</x:v>
      </x:c>
      <x:c r="E14" s="6" t="n">
        <x:f>INDEX('Personeller'!F$2:F$13,MATCH(B14,'Personeller'!A$2:A$13,0))</x:f>
        <x:v>30500</x:v>
      </x:c>
      <x:c r="F14" s="8" t="n">
        <x:f>SUMIFS('Puantaj'!F$2:F$73,'Puantaj'!B$2:B$73,A14,'Puantaj'!C$2:C$73,B14)+SUMIFS('Puantaj'!G$2:G$73,'Puantaj'!B$2:B$73,A14,'Puantaj'!C$2:C$73,B14)</x:f>
        <x:v>22</x:v>
      </x:c>
      <x:c r="G14" s="8" t="n">
        <x:f>SUMIFS('Puantaj'!J$2:J$73,'Puantaj'!B$2:B$73,A14,'Puantaj'!C$2:C$73,B14)</x:f>
        <x:v>5</x:v>
      </x:c>
      <x:c r="H14" s="6" t="n">
        <x:f>INDEX('Personeller'!G$2:G$13,MATCH(B14,'Personeller'!A$2:A$13,0))</x:f>
        <x:v>210</x:v>
      </x:c>
      <x:c r="I14" s="6" t="n">
        <x:f>G14*H14</x:f>
        <x:v>1050</x:v>
      </x:c>
      <x:c r="J14" s="6" t="n">
        <x:f>SUMIFS('Puantaj'!K$2:K$73,'Puantaj'!B$2:B$73,A14,'Puantaj'!C$2:C$73,B14)</x:f>
        <x:v>0</x:v>
      </x:c>
      <x:c r="K14" s="6" t="n">
        <x:f>SUMIFS('Puantaj'!L$2:L$73,'Puantaj'!B$2:B$73,A14,'Puantaj'!C$2:C$73,B14)</x:f>
        <x:v>0</x:v>
      </x:c>
      <x:c r="L14" s="6" t="n">
        <x:f>ROUND((E14/22*F14)+I14+J14-K14,0)</x:f>
        <x:v>31550</x:v>
      </x:c>
      <x:c r="M14" t="str">
        <x:v>Ödendi</x:v>
      </x:c>
      <x:c r="N14" s="5" t="n">
        <x:v>46086</x:v>
      </x:c>
      <x:c r="O14" t="str">
        <x:f>IF(M14="Ödendi","Tamamlandı",IF(M14="Hazır","Onay bekliyor","İşlem bekliyor"))</x:f>
        <x:v>Tamamlandı</x:v>
      </x:c>
    </x:row>
    <x:row r="15">
      <x:c r="A15" t="str">
        <x:v>2026-02</x:v>
      </x:c>
      <x:c r="B15" t="str">
        <x:v>PRS-002</x:v>
      </x:c>
      <x:c r="C15" t="str">
        <x:f>INDEX('Personeller'!B$2:B$13,MATCH(B15,'Personeller'!A$2:A$13,0))</x:f>
        <x:v>Mert Kaya</x:v>
      </x:c>
      <x:c r="D15" t="str">
        <x:f>INDEX('Personeller'!C$2:C$13,MATCH(B15,'Personeller'!A$2:A$13,0))</x:f>
        <x:v>Satış</x:v>
      </x:c>
      <x:c r="E15" s="6" t="n">
        <x:f>INDEX('Personeller'!F$2:F$13,MATCH(B15,'Personeller'!A$2:A$13,0))</x:f>
        <x:v>34200</x:v>
      </x:c>
      <x:c r="F15" s="8" t="n">
        <x:f>SUMIFS('Puantaj'!F$2:F$73,'Puantaj'!B$2:B$73,A15,'Puantaj'!C$2:C$73,B15)+SUMIFS('Puantaj'!G$2:G$73,'Puantaj'!B$2:B$73,A15,'Puantaj'!C$2:C$73,B15)</x:f>
        <x:v>22</x:v>
      </x:c>
      <x:c r="G15" s="8" t="n">
        <x:f>SUMIFS('Puantaj'!J$2:J$73,'Puantaj'!B$2:B$73,A15,'Puantaj'!C$2:C$73,B15)</x:f>
        <x:v>10</x:v>
      </x:c>
      <x:c r="H15" s="6" t="n">
        <x:f>INDEX('Personeller'!G$2:G$13,MATCH(B15,'Personeller'!A$2:A$13,0))</x:f>
        <x:v>235</x:v>
      </x:c>
      <x:c r="I15" s="6" t="n">
        <x:f>G15*H15</x:f>
        <x:v>2350</x:v>
      </x:c>
      <x:c r="J15" s="6" t="n">
        <x:f>SUMIFS('Puantaj'!K$2:K$73,'Puantaj'!B$2:B$73,A15,'Puantaj'!C$2:C$73,B15)</x:f>
        <x:v>0</x:v>
      </x:c>
      <x:c r="K15" s="6" t="n">
        <x:f>SUMIFS('Puantaj'!L$2:L$73,'Puantaj'!B$2:B$73,A15,'Puantaj'!C$2:C$73,B15)</x:f>
        <x:v>0</x:v>
      </x:c>
      <x:c r="L15" s="6" t="n">
        <x:f>ROUND((E15/22*F15)+I15+J15-K15,0)</x:f>
        <x:v>36550</x:v>
      </x:c>
      <x:c r="M15" t="str">
        <x:v>Ödendi</x:v>
      </x:c>
      <x:c r="N15" s="5" t="n">
        <x:v>46086</x:v>
      </x:c>
      <x:c r="O15" t="str">
        <x:f>IF(M15="Ödendi","Tamamlandı",IF(M15="Hazır","Onay bekliyor","İşlem bekliyor"))</x:f>
        <x:v>Tamamlandı</x:v>
      </x:c>
    </x:row>
    <x:row r="16">
      <x:c r="A16" t="str">
        <x:v>2026-02</x:v>
      </x:c>
      <x:c r="B16" t="str">
        <x:v>PRS-003</x:v>
      </x:c>
      <x:c r="C16" t="str">
        <x:f>INDEX('Personeller'!B$2:B$13,MATCH(B16,'Personeller'!A$2:A$13,0))</x:f>
        <x:v>Elif Şahin</x:v>
      </x:c>
      <x:c r="D16" t="str">
        <x:f>INDEX('Personeller'!C$2:C$13,MATCH(B16,'Personeller'!A$2:A$13,0))</x:f>
        <x:v>Muhasebe</x:v>
      </x:c>
      <x:c r="E16" s="6" t="n">
        <x:f>INDEX('Personeller'!F$2:F$13,MATCH(B16,'Personeller'!A$2:A$13,0))</x:f>
        <x:v>38600</x:v>
      </x:c>
      <x:c r="F16" s="8" t="n">
        <x:f>SUMIFS('Puantaj'!F$2:F$73,'Puantaj'!B$2:B$73,A16,'Puantaj'!C$2:C$73,B16)+SUMIFS('Puantaj'!G$2:G$73,'Puantaj'!B$2:B$73,A16,'Puantaj'!C$2:C$73,B16)</x:f>
        <x:v>22</x:v>
      </x:c>
      <x:c r="G16" s="8" t="n">
        <x:f>SUMIFS('Puantaj'!J$2:J$73,'Puantaj'!B$2:B$73,A16,'Puantaj'!C$2:C$73,B16)</x:f>
        <x:v>15</x:v>
      </x:c>
      <x:c r="H16" s="6" t="n">
        <x:f>INDEX('Personeller'!G$2:G$13,MATCH(B16,'Personeller'!A$2:A$13,0))</x:f>
        <x:v>260</x:v>
      </x:c>
      <x:c r="I16" s="6" t="n">
        <x:f>G16*H16</x:f>
        <x:v>3900</x:v>
      </x:c>
      <x:c r="J16" s="6" t="n">
        <x:f>SUMIFS('Puantaj'!K$2:K$73,'Puantaj'!B$2:B$73,A16,'Puantaj'!C$2:C$73,B16)</x:f>
        <x:v>0</x:v>
      </x:c>
      <x:c r="K16" s="6" t="n">
        <x:f>SUMIFS('Puantaj'!L$2:L$73,'Puantaj'!B$2:B$73,A16,'Puantaj'!C$2:C$73,B16)</x:f>
        <x:v>0</x:v>
      </x:c>
      <x:c r="L16" s="6" t="n">
        <x:f>ROUND((E16/22*F16)+I16+J16-K16,0)</x:f>
        <x:v>42500</x:v>
      </x:c>
      <x:c r="M16" t="str">
        <x:v>Ödendi</x:v>
      </x:c>
      <x:c r="N16" s="5" t="n">
        <x:v>46084</x:v>
      </x:c>
      <x:c r="O16" t="str">
        <x:f>IF(M16="Ödendi","Tamamlandı",IF(M16="Hazır","Onay bekliyor","İşlem bekliyor"))</x:f>
        <x:v>Tamamlandı</x:v>
      </x:c>
    </x:row>
    <x:row r="17">
      <x:c r="A17" t="str">
        <x:v>2026-02</x:v>
      </x:c>
      <x:c r="B17" t="str">
        <x:v>PRS-004</x:v>
      </x:c>
      <x:c r="C17" t="str">
        <x:f>INDEX('Personeller'!B$2:B$13,MATCH(B17,'Personeller'!A$2:A$13,0))</x:f>
        <x:v>Burak Yılmaz</x:v>
      </x:c>
      <x:c r="D17" t="str">
        <x:f>INDEX('Personeller'!C$2:C$13,MATCH(B17,'Personeller'!A$2:A$13,0))</x:f>
        <x:v>Operasyon</x:v>
      </x:c>
      <x:c r="E17" s="6" t="n">
        <x:f>INDEX('Personeller'!F$2:F$13,MATCH(B17,'Personeller'!A$2:A$13,0))</x:f>
        <x:v>31800</x:v>
      </x:c>
      <x:c r="F17" s="8" t="n">
        <x:f>SUMIFS('Puantaj'!F$2:F$73,'Puantaj'!B$2:B$73,A17,'Puantaj'!C$2:C$73,B17)+SUMIFS('Puantaj'!G$2:G$73,'Puantaj'!B$2:B$73,A17,'Puantaj'!C$2:C$73,B17)</x:f>
        <x:v>22</x:v>
      </x:c>
      <x:c r="G17" s="8" t="n">
        <x:f>SUMIFS('Puantaj'!J$2:J$73,'Puantaj'!B$2:B$73,A17,'Puantaj'!C$2:C$73,B17)</x:f>
        <x:v>5</x:v>
      </x:c>
      <x:c r="H17" s="6" t="n">
        <x:f>INDEX('Personeller'!G$2:G$13,MATCH(B17,'Personeller'!A$2:A$13,0))</x:f>
        <x:v>220</x:v>
      </x:c>
      <x:c r="I17" s="6" t="n">
        <x:f>G17*H17</x:f>
        <x:v>1100</x:v>
      </x:c>
      <x:c r="J17" s="6" t="n">
        <x:f>SUMIFS('Puantaj'!K$2:K$73,'Puantaj'!B$2:B$73,A17,'Puantaj'!C$2:C$73,B17)</x:f>
        <x:v>2130</x:v>
      </x:c>
      <x:c r="K17" s="6" t="n">
        <x:f>SUMIFS('Puantaj'!L$2:L$73,'Puantaj'!B$2:B$73,A17,'Puantaj'!C$2:C$73,B17)</x:f>
        <x:v>0</x:v>
      </x:c>
      <x:c r="L17" s="6" t="n">
        <x:f>ROUND((E17/22*F17)+I17+J17-K17,0)</x:f>
        <x:v>35030</x:v>
      </x:c>
      <x:c r="M17" t="str">
        <x:v>Ödendi</x:v>
      </x:c>
      <x:c r="N17" s="5" t="n">
        <x:v>46086</x:v>
      </x:c>
      <x:c r="O17" t="str">
        <x:f>IF(M17="Ödendi","Tamamlandı",IF(M17="Hazır","Onay bekliyor","İşlem bekliyor"))</x:f>
        <x:v>Tamamlandı</x:v>
      </x:c>
    </x:row>
    <x:row r="18">
      <x:c r="A18" t="str">
        <x:v>2026-02</x:v>
      </x:c>
      <x:c r="B18" t="str">
        <x:v>PRS-005</x:v>
      </x:c>
      <x:c r="C18" t="str">
        <x:f>INDEX('Personeller'!B$2:B$13,MATCH(B18,'Personeller'!A$2:A$13,0))</x:f>
        <x:v>Zeynep Aydın</x:v>
      </x:c>
      <x:c r="D18" t="str">
        <x:f>INDEX('Personeller'!C$2:C$13,MATCH(B18,'Personeller'!A$2:A$13,0))</x:f>
        <x:v>Operasyon</x:v>
      </x:c>
      <x:c r="E18" s="6" t="n">
        <x:f>INDEX('Personeller'!F$2:F$13,MATCH(B18,'Personeller'!A$2:A$13,0))</x:f>
        <x:v>42500</x:v>
      </x:c>
      <x:c r="F18" s="8" t="n">
        <x:f>SUMIFS('Puantaj'!F$2:F$73,'Puantaj'!B$2:B$73,A18,'Puantaj'!C$2:C$73,B18)+SUMIFS('Puantaj'!G$2:G$73,'Puantaj'!B$2:B$73,A18,'Puantaj'!C$2:C$73,B18)</x:f>
        <x:v>22</x:v>
      </x:c>
      <x:c r="G18" s="8" t="n">
        <x:f>SUMIFS('Puantaj'!J$2:J$73,'Puantaj'!B$2:B$73,A18,'Puantaj'!C$2:C$73,B18)</x:f>
        <x:v>10</x:v>
      </x:c>
      <x:c r="H18" s="6" t="n">
        <x:f>INDEX('Personeller'!G$2:G$13,MATCH(B18,'Personeller'!A$2:A$13,0))</x:f>
        <x:v>285</x:v>
      </x:c>
      <x:c r="I18" s="6" t="n">
        <x:f>G18*H18</x:f>
        <x:v>2850</x:v>
      </x:c>
      <x:c r="J18" s="6" t="n">
        <x:f>SUMIFS('Puantaj'!K$2:K$73,'Puantaj'!B$2:B$73,A18,'Puantaj'!C$2:C$73,B18)</x:f>
        <x:v>0</x:v>
      </x:c>
      <x:c r="K18" s="6" t="n">
        <x:f>SUMIFS('Puantaj'!L$2:L$73,'Puantaj'!B$2:B$73,A18,'Puantaj'!C$2:C$73,B18)</x:f>
        <x:v>0</x:v>
      </x:c>
      <x:c r="L18" s="6" t="n">
        <x:f>ROUND((E18/22*F18)+I18+J18-K18,0)</x:f>
        <x:v>45350</x:v>
      </x:c>
      <x:c r="M18" t="str">
        <x:v>Ödendi</x:v>
      </x:c>
      <x:c r="N18" s="5" t="n">
        <x:v>46086</x:v>
      </x:c>
      <x:c r="O18" t="str">
        <x:f>IF(M18="Ödendi","Tamamlandı",IF(M18="Hazır","Onay bekliyor","İşlem bekliyor"))</x:f>
        <x:v>Tamamlandı</x:v>
      </x:c>
    </x:row>
    <x:row r="19">
      <x:c r="A19" t="str">
        <x:v>2026-02</x:v>
      </x:c>
      <x:c r="B19" t="str">
        <x:v>PRS-006</x:v>
      </x:c>
      <x:c r="C19" t="str">
        <x:f>INDEX('Personeller'!B$2:B$13,MATCH(B19,'Personeller'!A$2:A$13,0))</x:f>
        <x:v>Can Öz</x:v>
      </x:c>
      <x:c r="D19" t="str">
        <x:f>INDEX('Personeller'!C$2:C$13,MATCH(B19,'Personeller'!A$2:A$13,0))</x:f>
        <x:v>Bilgi Teknolojileri</x:v>
      </x:c>
      <x:c r="E19" s="6" t="n">
        <x:f>INDEX('Personeller'!F$2:F$13,MATCH(B19,'Personeller'!A$2:A$13,0))</x:f>
        <x:v>51200</x:v>
      </x:c>
      <x:c r="F19" s="8" t="n">
        <x:f>SUMIFS('Puantaj'!F$2:F$73,'Puantaj'!B$2:B$73,A19,'Puantaj'!C$2:C$73,B19)+SUMIFS('Puantaj'!G$2:G$73,'Puantaj'!B$2:B$73,A19,'Puantaj'!C$2:C$73,B19)</x:f>
        <x:v>22</x:v>
      </x:c>
      <x:c r="G19" s="8" t="n">
        <x:f>SUMIFS('Puantaj'!J$2:J$73,'Puantaj'!B$2:B$73,A19,'Puantaj'!C$2:C$73,B19)</x:f>
        <x:v>15</x:v>
      </x:c>
      <x:c r="H19" s="6" t="n">
        <x:f>INDEX('Personeller'!G$2:G$13,MATCH(B19,'Personeller'!A$2:A$13,0))</x:f>
        <x:v>340</x:v>
      </x:c>
      <x:c r="I19" s="6" t="n">
        <x:f>G19*H19</x:f>
        <x:v>5100</x:v>
      </x:c>
      <x:c r="J19" s="6" t="n">
        <x:f>SUMIFS('Puantaj'!K$2:K$73,'Puantaj'!B$2:B$73,A19,'Puantaj'!C$2:C$73,B19)</x:f>
        <x:v>0</x:v>
      </x:c>
      <x:c r="K19" s="6" t="n">
        <x:f>SUMIFS('Puantaj'!L$2:L$73,'Puantaj'!B$2:B$73,A19,'Puantaj'!C$2:C$73,B19)</x:f>
        <x:v>0</x:v>
      </x:c>
      <x:c r="L19" s="6" t="n">
        <x:f>ROUND((E19/22*F19)+I19+J19-K19,0)</x:f>
        <x:v>56300</x:v>
      </x:c>
      <x:c r="M19" t="str">
        <x:v>Ödendi</x:v>
      </x:c>
      <x:c r="N19" s="5" t="n">
        <x:v>46084</x:v>
      </x:c>
      <x:c r="O19" t="str">
        <x:f>IF(M19="Ödendi","Tamamlandı",IF(M19="Hazır","Onay bekliyor","İşlem bekliyor"))</x:f>
        <x:v>Tamamlandı</x:v>
      </x:c>
    </x:row>
    <x:row r="20">
      <x:c r="A20" t="str">
        <x:v>2026-02</x:v>
      </x:c>
      <x:c r="B20" t="str">
        <x:v>PRS-007</x:v>
      </x:c>
      <x:c r="C20" t="str">
        <x:f>INDEX('Personeller'!B$2:B$13,MATCH(B20,'Personeller'!A$2:A$13,0))</x:f>
        <x:v>Derya Akın</x:v>
      </x:c>
      <x:c r="D20" t="str">
        <x:f>INDEX('Personeller'!C$2:C$13,MATCH(B20,'Personeller'!A$2:A$13,0))</x:f>
        <x:v>İnsan Kaynakları</x:v>
      </x:c>
      <x:c r="E20" s="6" t="n">
        <x:f>INDEX('Personeller'!F$2:F$13,MATCH(B20,'Personeller'!A$2:A$13,0))</x:f>
        <x:v>37100</x:v>
      </x:c>
      <x:c r="F20" s="8" t="n">
        <x:f>SUMIFS('Puantaj'!F$2:F$73,'Puantaj'!B$2:B$73,A20,'Puantaj'!C$2:C$73,B20)+SUMIFS('Puantaj'!G$2:G$73,'Puantaj'!B$2:B$73,A20,'Puantaj'!C$2:C$73,B20)</x:f>
        <x:v>22</x:v>
      </x:c>
      <x:c r="G20" s="8" t="n">
        <x:f>SUMIFS('Puantaj'!J$2:J$73,'Puantaj'!B$2:B$73,A20,'Puantaj'!C$2:C$73,B20)</x:f>
        <x:v>5</x:v>
      </x:c>
      <x:c r="H20" s="6" t="n">
        <x:f>INDEX('Personeller'!G$2:G$13,MATCH(B20,'Personeller'!A$2:A$13,0))</x:f>
        <x:v>250</x:v>
      </x:c>
      <x:c r="I20" s="6" t="n">
        <x:f>G20*H20</x:f>
        <x:v>1250</x:v>
      </x:c>
      <x:c r="J20" s="6" t="n">
        <x:f>SUMIFS('Puantaj'!K$2:K$73,'Puantaj'!B$2:B$73,A20,'Puantaj'!C$2:C$73,B20)</x:f>
        <x:v>0</x:v>
      </x:c>
      <x:c r="K20" s="6" t="n">
        <x:f>SUMIFS('Puantaj'!L$2:L$73,'Puantaj'!B$2:B$73,A20,'Puantaj'!C$2:C$73,B20)</x:f>
        <x:v>0</x:v>
      </x:c>
      <x:c r="L20" s="6" t="n">
        <x:f>ROUND((E20/22*F20)+I20+J20-K20,0)</x:f>
        <x:v>38350</x:v>
      </x:c>
      <x:c r="M20" t="str">
        <x:v>Ödendi</x:v>
      </x:c>
      <x:c r="N20" s="5" t="n">
        <x:v>46084</x:v>
      </x:c>
      <x:c r="O20" t="str">
        <x:f>IF(M20="Ödendi","Tamamlandı",IF(M20="Hazır","Onay bekliyor","İşlem bekliyor"))</x:f>
        <x:v>Tamamlandı</x:v>
      </x:c>
    </x:row>
    <x:row r="21">
      <x:c r="A21" t="str">
        <x:v>2026-02</x:v>
      </x:c>
      <x:c r="B21" t="str">
        <x:v>PRS-008</x:v>
      </x:c>
      <x:c r="C21" t="str">
        <x:f>INDEX('Personeller'!B$2:B$13,MATCH(B21,'Personeller'!A$2:A$13,0))</x:f>
        <x:v>Emre Koç</x:v>
      </x:c>
      <x:c r="D21" t="str">
        <x:f>INDEX('Personeller'!C$2:C$13,MATCH(B21,'Personeller'!A$2:A$13,0))</x:f>
        <x:v>Lojistik</x:v>
      </x:c>
      <x:c r="E21" s="6" t="n">
        <x:f>INDEX('Personeller'!F$2:F$13,MATCH(B21,'Personeller'!A$2:A$13,0))</x:f>
        <x:v>29600</x:v>
      </x:c>
      <x:c r="F21" s="8" t="n">
        <x:f>SUMIFS('Puantaj'!F$2:F$73,'Puantaj'!B$2:B$73,A21,'Puantaj'!C$2:C$73,B21)+SUMIFS('Puantaj'!G$2:G$73,'Puantaj'!B$2:B$73,A21,'Puantaj'!C$2:C$73,B21)</x:f>
        <x:v>22</x:v>
      </x:c>
      <x:c r="G21" s="8" t="n">
        <x:f>SUMIFS('Puantaj'!J$2:J$73,'Puantaj'!B$2:B$73,A21,'Puantaj'!C$2:C$73,B21)</x:f>
        <x:v>10</x:v>
      </x:c>
      <x:c r="H21" s="6" t="n">
        <x:f>INDEX('Personeller'!G$2:G$13,MATCH(B21,'Personeller'!A$2:A$13,0))</x:f>
        <x:v>205</x:v>
      </x:c>
      <x:c r="I21" s="6" t="n">
        <x:f>G21*H21</x:f>
        <x:v>2050</x:v>
      </x:c>
      <x:c r="J21" s="6" t="n">
        <x:f>SUMIFS('Puantaj'!K$2:K$73,'Puantaj'!B$2:B$73,A21,'Puantaj'!C$2:C$73,B21)</x:f>
        <x:v>2570</x:v>
      </x:c>
      <x:c r="K21" s="6" t="n">
        <x:f>SUMIFS('Puantaj'!L$2:L$73,'Puantaj'!B$2:B$73,A21,'Puantaj'!C$2:C$73,B21)</x:f>
        <x:v>0</x:v>
      </x:c>
      <x:c r="L21" s="6" t="n">
        <x:f>ROUND((E21/22*F21)+I21+J21-K21,0)</x:f>
        <x:v>34220</x:v>
      </x:c>
      <x:c r="M21" t="str">
        <x:v>Ödendi</x:v>
      </x:c>
      <x:c r="N21" s="5" t="n">
        <x:v>46086</x:v>
      </x:c>
      <x:c r="O21" t="str">
        <x:f>IF(M21="Ödendi","Tamamlandı",IF(M21="Hazır","Onay bekliyor","İşlem bekliyor"))</x:f>
        <x:v>Tamamlandı</x:v>
      </x:c>
    </x:row>
    <x:row r="22">
      <x:c r="A22" t="str">
        <x:v>2026-02</x:v>
      </x:c>
      <x:c r="B22" t="str">
        <x:v>PRS-009</x:v>
      </x:c>
      <x:c r="C22" t="str">
        <x:f>INDEX('Personeller'!B$2:B$13,MATCH(B22,'Personeller'!A$2:A$13,0))</x:f>
        <x:v>Selin Arslan</x:v>
      </x:c>
      <x:c r="D22" t="str">
        <x:f>INDEX('Personeller'!C$2:C$13,MATCH(B22,'Personeller'!A$2:A$13,0))</x:f>
        <x:v>Pazarlama</x:v>
      </x:c>
      <x:c r="E22" s="6" t="n">
        <x:f>INDEX('Personeller'!F$2:F$13,MATCH(B22,'Personeller'!A$2:A$13,0))</x:f>
        <x:v>35400</x:v>
      </x:c>
      <x:c r="F22" s="8" t="n">
        <x:f>SUMIFS('Puantaj'!F$2:F$73,'Puantaj'!B$2:B$73,A22,'Puantaj'!C$2:C$73,B22)+SUMIFS('Puantaj'!G$2:G$73,'Puantaj'!B$2:B$73,A22,'Puantaj'!C$2:C$73,B22)</x:f>
        <x:v>21</x:v>
      </x:c>
      <x:c r="G22" s="8" t="n">
        <x:f>SUMIFS('Puantaj'!J$2:J$73,'Puantaj'!B$2:B$73,A22,'Puantaj'!C$2:C$73,B22)</x:f>
        <x:v>15</x:v>
      </x:c>
      <x:c r="H22" s="6" t="n">
        <x:f>INDEX('Personeller'!G$2:G$13,MATCH(B22,'Personeller'!A$2:A$13,0))</x:f>
        <x:v>240</x:v>
      </x:c>
      <x:c r="I22" s="6" t="n">
        <x:f>G22*H22</x:f>
        <x:v>3600</x:v>
      </x:c>
      <x:c r="J22" s="6" t="n">
        <x:f>SUMIFS('Puantaj'!K$2:K$73,'Puantaj'!B$2:B$73,A22,'Puantaj'!C$2:C$73,B22)</x:f>
        <x:v>0</x:v>
      </x:c>
      <x:c r="K22" s="6" t="n">
        <x:f>SUMIFS('Puantaj'!L$2:L$73,'Puantaj'!B$2:B$73,A22,'Puantaj'!C$2:C$73,B22)</x:f>
        <x:v>780</x:v>
      </x:c>
      <x:c r="L22" s="6" t="n">
        <x:f>ROUND((E22/22*F22)+I22+J22-K22,0)</x:f>
        <x:v>36611</x:v>
      </x:c>
      <x:c r="M22" t="str">
        <x:v>Ödendi</x:v>
      </x:c>
      <x:c r="N22" s="5" t="n">
        <x:v>46086</x:v>
      </x:c>
      <x:c r="O22" t="str">
        <x:f>IF(M22="Ödendi","Tamamlandı",IF(M22="Hazır","Onay bekliyor","İşlem bekliyor"))</x:f>
        <x:v>Tamamlandı</x:v>
      </x:c>
    </x:row>
    <x:row r="23">
      <x:c r="A23" t="str">
        <x:v>2026-02</x:v>
      </x:c>
      <x:c r="B23" t="str">
        <x:v>PRS-010</x:v>
      </x:c>
      <x:c r="C23" t="str">
        <x:f>INDEX('Personeller'!B$2:B$13,MATCH(B23,'Personeller'!A$2:A$13,0))</x:f>
        <x:v>Oğuz Çelik</x:v>
      </x:c>
      <x:c r="D23" t="str">
        <x:f>INDEX('Personeller'!C$2:C$13,MATCH(B23,'Personeller'!A$2:A$13,0))</x:f>
        <x:v>Bilgi Teknolojileri</x:v>
      </x:c>
      <x:c r="E23" s="6" t="n">
        <x:f>INDEX('Personeller'!F$2:F$13,MATCH(B23,'Personeller'!A$2:A$13,0))</x:f>
        <x:v>39800</x:v>
      </x:c>
      <x:c r="F23" s="8" t="n">
        <x:f>SUMIFS('Puantaj'!F$2:F$73,'Puantaj'!B$2:B$73,A23,'Puantaj'!C$2:C$73,B23)+SUMIFS('Puantaj'!G$2:G$73,'Puantaj'!B$2:B$73,A23,'Puantaj'!C$2:C$73,B23)</x:f>
        <x:v>22</x:v>
      </x:c>
      <x:c r="G23" s="8" t="n">
        <x:f>SUMIFS('Puantaj'!J$2:J$73,'Puantaj'!B$2:B$73,A23,'Puantaj'!C$2:C$73,B23)</x:f>
        <x:v>5</x:v>
      </x:c>
      <x:c r="H23" s="6" t="n">
        <x:f>INDEX('Personeller'!G$2:G$13,MATCH(B23,'Personeller'!A$2:A$13,0))</x:f>
        <x:v>270</x:v>
      </x:c>
      <x:c r="I23" s="6" t="n">
        <x:f>G23*H23</x:f>
        <x:v>1350</x:v>
      </x:c>
      <x:c r="J23" s="6" t="n">
        <x:f>SUMIFS('Puantaj'!K$2:K$73,'Puantaj'!B$2:B$73,A23,'Puantaj'!C$2:C$73,B23)</x:f>
        <x:v>0</x:v>
      </x:c>
      <x:c r="K23" s="6" t="n">
        <x:f>SUMIFS('Puantaj'!L$2:L$73,'Puantaj'!B$2:B$73,A23,'Puantaj'!C$2:C$73,B23)</x:f>
        <x:v>0</x:v>
      </x:c>
      <x:c r="L23" s="6" t="n">
        <x:f>ROUND((E23/22*F23)+I23+J23-K23,0)</x:f>
        <x:v>41150</x:v>
      </x:c>
      <x:c r="M23" t="str">
        <x:v>Ödendi</x:v>
      </x:c>
      <x:c r="N23" s="5" t="n">
        <x:v>46084</x:v>
      </x:c>
      <x:c r="O23" t="str">
        <x:f>IF(M23="Ödendi","Tamamlandı",IF(M23="Hazır","Onay bekliyor","İşlem bekliyor"))</x:f>
        <x:v>Tamamlandı</x:v>
      </x:c>
    </x:row>
    <x:row r="24">
      <x:c r="A24" t="str">
        <x:v>2026-02</x:v>
      </x:c>
      <x:c r="B24" t="str">
        <x:v>PRS-011</x:v>
      </x:c>
      <x:c r="C24" t="str">
        <x:f>INDEX('Personeller'!B$2:B$13,MATCH(B24,'Personeller'!A$2:A$13,0))</x:f>
        <x:v>Ece Kurt</x:v>
      </x:c>
      <x:c r="D24" t="str">
        <x:f>INDEX('Personeller'!C$2:C$13,MATCH(B24,'Personeller'!A$2:A$13,0))</x:f>
        <x:v>Muhasebe</x:v>
      </x:c>
      <x:c r="E24" s="6" t="n">
        <x:f>INDEX('Personeller'!F$2:F$13,MATCH(B24,'Personeller'!A$2:A$13,0))</x:f>
        <x:v>28700</x:v>
      </x:c>
      <x:c r="F24" s="8" t="n">
        <x:f>SUMIFS('Puantaj'!F$2:F$73,'Puantaj'!B$2:B$73,A24,'Puantaj'!C$2:C$73,B24)+SUMIFS('Puantaj'!G$2:G$73,'Puantaj'!B$2:B$73,A24,'Puantaj'!C$2:C$73,B24)</x:f>
        <x:v>22</x:v>
      </x:c>
      <x:c r="G24" s="8" t="n">
        <x:f>SUMIFS('Puantaj'!J$2:J$73,'Puantaj'!B$2:B$73,A24,'Puantaj'!C$2:C$73,B24)</x:f>
        <x:v>10</x:v>
      </x:c>
      <x:c r="H24" s="6" t="n">
        <x:f>INDEX('Personeller'!G$2:G$13,MATCH(B24,'Personeller'!A$2:A$13,0))</x:f>
        <x:v>200</x:v>
      </x:c>
      <x:c r="I24" s="6" t="n">
        <x:f>G24*H24</x:f>
        <x:v>2000</x:v>
      </x:c>
      <x:c r="J24" s="6" t="n">
        <x:f>SUMIFS('Puantaj'!K$2:K$73,'Puantaj'!B$2:B$73,A24,'Puantaj'!C$2:C$73,B24)</x:f>
        <x:v>0</x:v>
      </x:c>
      <x:c r="K24" s="6" t="n">
        <x:f>SUMIFS('Puantaj'!L$2:L$73,'Puantaj'!B$2:B$73,A24,'Puantaj'!C$2:C$73,B24)</x:f>
        <x:v>0</x:v>
      </x:c>
      <x:c r="L24" s="6" t="n">
        <x:f>ROUND((E24/22*F24)+I24+J24-K24,0)</x:f>
        <x:v>30700</x:v>
      </x:c>
      <x:c r="M24" t="str">
        <x:v>Ödendi</x:v>
      </x:c>
      <x:c r="N24" s="5" t="n">
        <x:v>46084</x:v>
      </x:c>
      <x:c r="O24" t="str">
        <x:f>IF(M24="Ödendi","Tamamlandı",IF(M24="Hazır","Onay bekliyor","İşlem bekliyor"))</x:f>
        <x:v>Tamamlandı</x:v>
      </x:c>
    </x:row>
    <x:row r="25">
      <x:c r="A25" t="str">
        <x:v>2026-02</x:v>
      </x:c>
      <x:c r="B25" t="str">
        <x:v>PRS-012</x:v>
      </x:c>
      <x:c r="C25" t="str">
        <x:f>INDEX('Personeller'!B$2:B$13,MATCH(B25,'Personeller'!A$2:A$13,0))</x:f>
        <x:v>Kerem Polat</x:v>
      </x:c>
      <x:c r="D25" t="str">
        <x:f>INDEX('Personeller'!C$2:C$13,MATCH(B25,'Personeller'!A$2:A$13,0))</x:f>
        <x:v>Lojistik</x:v>
      </x:c>
      <x:c r="E25" s="6" t="n">
        <x:f>INDEX('Personeller'!F$2:F$13,MATCH(B25,'Personeller'!A$2:A$13,0))</x:f>
        <x:v>30100</x:v>
      </x:c>
      <x:c r="F25" s="8" t="n">
        <x:f>SUMIFS('Puantaj'!F$2:F$73,'Puantaj'!B$2:B$73,A25,'Puantaj'!C$2:C$73,B25)+SUMIFS('Puantaj'!G$2:G$73,'Puantaj'!B$2:B$73,A25,'Puantaj'!C$2:C$73,B25)</x:f>
        <x:v>22</x:v>
      </x:c>
      <x:c r="G25" s="8" t="n">
        <x:f>SUMIFS('Puantaj'!J$2:J$73,'Puantaj'!B$2:B$73,A25,'Puantaj'!C$2:C$73,B25)</x:f>
        <x:v>15</x:v>
      </x:c>
      <x:c r="H25" s="6" t="n">
        <x:f>INDEX('Personeller'!G$2:G$13,MATCH(B25,'Personeller'!A$2:A$13,0))</x:f>
        <x:v>210</x:v>
      </x:c>
      <x:c r="I25" s="6" t="n">
        <x:f>G25*H25</x:f>
        <x:v>3150</x:v>
      </x:c>
      <x:c r="J25" s="6" t="n">
        <x:f>SUMIFS('Puantaj'!K$2:K$73,'Puantaj'!B$2:B$73,A25,'Puantaj'!C$2:C$73,B25)</x:f>
        <x:v>3010</x:v>
      </x:c>
      <x:c r="K25" s="6" t="n">
        <x:f>SUMIFS('Puantaj'!L$2:L$73,'Puantaj'!B$2:B$73,A25,'Puantaj'!C$2:C$73,B25)</x:f>
        <x:v>0</x:v>
      </x:c>
      <x:c r="L25" s="6" t="n">
        <x:f>ROUND((E25/22*F25)+I25+J25-K25,0)</x:f>
        <x:v>36260</x:v>
      </x:c>
      <x:c r="M25" t="str">
        <x:v>Ödendi</x:v>
      </x:c>
      <x:c r="N25" s="5" t="n">
        <x:v>46086</x:v>
      </x:c>
      <x:c r="O25" t="str">
        <x:f>IF(M25="Ödendi","Tamamlandı",IF(M25="Hazır","Onay bekliyor","İşlem bekliyor"))</x:f>
        <x:v>Tamamlandı</x:v>
      </x:c>
    </x:row>
    <x:row r="26">
      <x:c r="A26" t="str">
        <x:v>2026-03</x:v>
      </x:c>
      <x:c r="B26" t="str">
        <x:v>PRS-001</x:v>
      </x:c>
      <x:c r="C26" t="str">
        <x:f>INDEX('Personeller'!B$2:B$13,MATCH(B26,'Personeller'!A$2:A$13,0))</x:f>
        <x:v>Ayşe Demir</x:v>
      </x:c>
      <x:c r="D26" t="str">
        <x:f>INDEX('Personeller'!C$2:C$13,MATCH(B26,'Personeller'!A$2:A$13,0))</x:f>
        <x:v>Satış</x:v>
      </x:c>
      <x:c r="E26" s="6" t="n">
        <x:f>INDEX('Personeller'!F$2:F$13,MATCH(B26,'Personeller'!A$2:A$13,0))</x:f>
        <x:v>30500</x:v>
      </x:c>
      <x:c r="F26" s="8" t="n">
        <x:f>SUMIFS('Puantaj'!F$2:F$73,'Puantaj'!B$2:B$73,A26,'Puantaj'!C$2:C$73,B26)+SUMIFS('Puantaj'!G$2:G$73,'Puantaj'!B$2:B$73,A26,'Puantaj'!C$2:C$73,B26)</x:f>
        <x:v>22</x:v>
      </x:c>
      <x:c r="G26" s="8" t="n">
        <x:f>SUMIFS('Puantaj'!J$2:J$73,'Puantaj'!B$2:B$73,A26,'Puantaj'!C$2:C$73,B26)</x:f>
        <x:v>8</x:v>
      </x:c>
      <x:c r="H26" s="6" t="n">
        <x:f>INDEX('Personeller'!G$2:G$13,MATCH(B26,'Personeller'!A$2:A$13,0))</x:f>
        <x:v>210</x:v>
      </x:c>
      <x:c r="I26" s="6" t="n">
        <x:f>G26*H26</x:f>
        <x:v>1680</x:v>
      </x:c>
      <x:c r="J26" s="6" t="n">
        <x:f>SUMIFS('Puantaj'!K$2:K$73,'Puantaj'!B$2:B$73,A26,'Puantaj'!C$2:C$73,B26)</x:f>
        <x:v>0</x:v>
      </x:c>
      <x:c r="K26" s="6" t="n">
        <x:f>SUMIFS('Puantaj'!L$2:L$73,'Puantaj'!B$2:B$73,A26,'Puantaj'!C$2:C$73,B26)</x:f>
        <x:v>0</x:v>
      </x:c>
      <x:c r="L26" s="6" t="n">
        <x:f>ROUND((E26/22*F26)+I26+J26-K26,0)</x:f>
        <x:v>32180</x:v>
      </x:c>
      <x:c r="M26" t="str">
        <x:v>Ödendi</x:v>
      </x:c>
      <x:c r="N26" s="5" t="n">
        <x:v>46117</x:v>
      </x:c>
      <x:c r="O26" t="str">
        <x:f>IF(M26="Ödendi","Tamamlandı",IF(M26="Hazır","Onay bekliyor","İşlem bekliyor"))</x:f>
        <x:v>Tamamlandı</x:v>
      </x:c>
    </x:row>
    <x:row r="27">
      <x:c r="A27" t="str">
        <x:v>2026-03</x:v>
      </x:c>
      <x:c r="B27" t="str">
        <x:v>PRS-002</x:v>
      </x:c>
      <x:c r="C27" t="str">
        <x:f>INDEX('Personeller'!B$2:B$13,MATCH(B27,'Personeller'!A$2:A$13,0))</x:f>
        <x:v>Mert Kaya</x:v>
      </x:c>
      <x:c r="D27" t="str">
        <x:f>INDEX('Personeller'!C$2:C$13,MATCH(B27,'Personeller'!A$2:A$13,0))</x:f>
        <x:v>Satış</x:v>
      </x:c>
      <x:c r="E27" s="6" t="n">
        <x:f>INDEX('Personeller'!F$2:F$13,MATCH(B27,'Personeller'!A$2:A$13,0))</x:f>
        <x:v>34200</x:v>
      </x:c>
      <x:c r="F27" s="8" t="n">
        <x:f>SUMIFS('Puantaj'!F$2:F$73,'Puantaj'!B$2:B$73,A27,'Puantaj'!C$2:C$73,B27)+SUMIFS('Puantaj'!G$2:G$73,'Puantaj'!B$2:B$73,A27,'Puantaj'!C$2:C$73,B27)</x:f>
        <x:v>21</x:v>
      </x:c>
      <x:c r="G27" s="8" t="n">
        <x:f>SUMIFS('Puantaj'!J$2:J$73,'Puantaj'!B$2:B$73,A27,'Puantaj'!C$2:C$73,B27)</x:f>
        <x:v>13</x:v>
      </x:c>
      <x:c r="H27" s="6" t="n">
        <x:f>INDEX('Personeller'!G$2:G$13,MATCH(B27,'Personeller'!A$2:A$13,0))</x:f>
        <x:v>235</x:v>
      </x:c>
      <x:c r="I27" s="6" t="n">
        <x:f>G27*H27</x:f>
        <x:v>3055</x:v>
      </x:c>
      <x:c r="J27" s="6" t="n">
        <x:f>SUMIFS('Puantaj'!K$2:K$73,'Puantaj'!B$2:B$73,A27,'Puantaj'!C$2:C$73,B27)</x:f>
        <x:v>0</x:v>
      </x:c>
      <x:c r="K27" s="6" t="n">
        <x:f>SUMIFS('Puantaj'!L$2:L$73,'Puantaj'!B$2:B$73,A27,'Puantaj'!C$2:C$73,B27)</x:f>
        <x:v>0</x:v>
      </x:c>
      <x:c r="L27" s="6" t="n">
        <x:f>ROUND((E27/22*F27)+I27+J27-K27,0)</x:f>
        <x:v>35700</x:v>
      </x:c>
      <x:c r="M27" t="str">
        <x:v>Ödendi</x:v>
      </x:c>
      <x:c r="N27" s="5" t="n">
        <x:v>46117</x:v>
      </x:c>
      <x:c r="O27" t="str">
        <x:f>IF(M27="Ödendi","Tamamlandı",IF(M27="Hazır","Onay bekliyor","İşlem bekliyor"))</x:f>
        <x:v>Tamamlandı</x:v>
      </x:c>
    </x:row>
    <x:row r="28">
      <x:c r="A28" t="str">
        <x:v>2026-03</x:v>
      </x:c>
      <x:c r="B28" t="str">
        <x:v>PRS-003</x:v>
      </x:c>
      <x:c r="C28" t="str">
        <x:f>INDEX('Personeller'!B$2:B$13,MATCH(B28,'Personeller'!A$2:A$13,0))</x:f>
        <x:v>Elif Şahin</x:v>
      </x:c>
      <x:c r="D28" t="str">
        <x:f>INDEX('Personeller'!C$2:C$13,MATCH(B28,'Personeller'!A$2:A$13,0))</x:f>
        <x:v>Muhasebe</x:v>
      </x:c>
      <x:c r="E28" s="6" t="n">
        <x:f>INDEX('Personeller'!F$2:F$13,MATCH(B28,'Personeller'!A$2:A$13,0))</x:f>
        <x:v>38600</x:v>
      </x:c>
      <x:c r="F28" s="8" t="n">
        <x:f>SUMIFS('Puantaj'!F$2:F$73,'Puantaj'!B$2:B$73,A28,'Puantaj'!C$2:C$73,B28)+SUMIFS('Puantaj'!G$2:G$73,'Puantaj'!B$2:B$73,A28,'Puantaj'!C$2:C$73,B28)</x:f>
        <x:v>22</x:v>
      </x:c>
      <x:c r="G28" s="8" t="n">
        <x:f>SUMIFS('Puantaj'!J$2:J$73,'Puantaj'!B$2:B$73,A28,'Puantaj'!C$2:C$73,B28)</x:f>
        <x:v>3</x:v>
      </x:c>
      <x:c r="H28" s="6" t="n">
        <x:f>INDEX('Personeller'!G$2:G$13,MATCH(B28,'Personeller'!A$2:A$13,0))</x:f>
        <x:v>260</x:v>
      </x:c>
      <x:c r="I28" s="6" t="n">
        <x:f>G28*H28</x:f>
        <x:v>780</x:v>
      </x:c>
      <x:c r="J28" s="6" t="n">
        <x:f>SUMIFS('Puantaj'!K$2:K$73,'Puantaj'!B$2:B$73,A28,'Puantaj'!C$2:C$73,B28)</x:f>
        <x:v>2020</x:v>
      </x:c>
      <x:c r="K28" s="6" t="n">
        <x:f>SUMIFS('Puantaj'!L$2:L$73,'Puantaj'!B$2:B$73,A28,'Puantaj'!C$2:C$73,B28)</x:f>
        <x:v>0</x:v>
      </x:c>
      <x:c r="L28" s="6" t="n">
        <x:f>ROUND((E28/22*F28)+I28+J28-K28,0)</x:f>
        <x:v>41400</x:v>
      </x:c>
      <x:c r="M28" t="str">
        <x:v>Ödendi</x:v>
      </x:c>
      <x:c r="N28" s="5" t="n">
        <x:v>46115</x:v>
      </x:c>
      <x:c r="O28" t="str">
        <x:f>IF(M28="Ödendi","Tamamlandı",IF(M28="Hazır","Onay bekliyor","İşlem bekliyor"))</x:f>
        <x:v>Tamamlandı</x:v>
      </x:c>
    </x:row>
    <x:row r="29">
      <x:c r="A29" t="str">
        <x:v>2026-03</x:v>
      </x:c>
      <x:c r="B29" t="str">
        <x:v>PRS-004</x:v>
      </x:c>
      <x:c r="C29" t="str">
        <x:f>INDEX('Personeller'!B$2:B$13,MATCH(B29,'Personeller'!A$2:A$13,0))</x:f>
        <x:v>Burak Yılmaz</x:v>
      </x:c>
      <x:c r="D29" t="str">
        <x:f>INDEX('Personeller'!C$2:C$13,MATCH(B29,'Personeller'!A$2:A$13,0))</x:f>
        <x:v>Operasyon</x:v>
      </x:c>
      <x:c r="E29" s="6" t="n">
        <x:f>INDEX('Personeller'!F$2:F$13,MATCH(B29,'Personeller'!A$2:A$13,0))</x:f>
        <x:v>31800</x:v>
      </x:c>
      <x:c r="F29" s="8" t="n">
        <x:f>SUMIFS('Puantaj'!F$2:F$73,'Puantaj'!B$2:B$73,A29,'Puantaj'!C$2:C$73,B29)+SUMIFS('Puantaj'!G$2:G$73,'Puantaj'!B$2:B$73,A29,'Puantaj'!C$2:C$73,B29)</x:f>
        <x:v>21</x:v>
      </x:c>
      <x:c r="G29" s="8" t="n">
        <x:f>SUMIFS('Puantaj'!J$2:J$73,'Puantaj'!B$2:B$73,A29,'Puantaj'!C$2:C$73,B29)</x:f>
        <x:v>8</x:v>
      </x:c>
      <x:c r="H29" s="6" t="n">
        <x:f>INDEX('Personeller'!G$2:G$13,MATCH(B29,'Personeller'!A$2:A$13,0))</x:f>
        <x:v>220</x:v>
      </x:c>
      <x:c r="I29" s="6" t="n">
        <x:f>G29*H29</x:f>
        <x:v>1760</x:v>
      </x:c>
      <x:c r="J29" s="6" t="n">
        <x:f>SUMIFS('Puantaj'!K$2:K$73,'Puantaj'!B$2:B$73,A29,'Puantaj'!C$2:C$73,B29)</x:f>
        <x:v>0</x:v>
      </x:c>
      <x:c r="K29" s="6" t="n">
        <x:f>SUMIFS('Puantaj'!L$2:L$73,'Puantaj'!B$2:B$73,A29,'Puantaj'!C$2:C$73,B29)</x:f>
        <x:v>0</x:v>
      </x:c>
      <x:c r="L29" s="6" t="n">
        <x:f>ROUND((E29/22*F29)+I29+J29-K29,0)</x:f>
        <x:v>32115</x:v>
      </x:c>
      <x:c r="M29" t="str">
        <x:v>Ödendi</x:v>
      </x:c>
      <x:c r="N29" s="5" t="n">
        <x:v>46117</x:v>
      </x:c>
      <x:c r="O29" t="str">
        <x:f>IF(M29="Ödendi","Tamamlandı",IF(M29="Hazır","Onay bekliyor","İşlem bekliyor"))</x:f>
        <x:v>Tamamlandı</x:v>
      </x:c>
    </x:row>
    <x:row r="30">
      <x:c r="A30" t="str">
        <x:v>2026-03</x:v>
      </x:c>
      <x:c r="B30" t="str">
        <x:v>PRS-005</x:v>
      </x:c>
      <x:c r="C30" t="str">
        <x:f>INDEX('Personeller'!B$2:B$13,MATCH(B30,'Personeller'!A$2:A$13,0))</x:f>
        <x:v>Zeynep Aydın</x:v>
      </x:c>
      <x:c r="D30" t="str">
        <x:f>INDEX('Personeller'!C$2:C$13,MATCH(B30,'Personeller'!A$2:A$13,0))</x:f>
        <x:v>Operasyon</x:v>
      </x:c>
      <x:c r="E30" s="6" t="n">
        <x:f>INDEX('Personeller'!F$2:F$13,MATCH(B30,'Personeller'!A$2:A$13,0))</x:f>
        <x:v>42500</x:v>
      </x:c>
      <x:c r="F30" s="8" t="n">
        <x:f>SUMIFS('Puantaj'!F$2:F$73,'Puantaj'!B$2:B$73,A30,'Puantaj'!C$2:C$73,B30)+SUMIFS('Puantaj'!G$2:G$73,'Puantaj'!B$2:B$73,A30,'Puantaj'!C$2:C$73,B30)</x:f>
        <x:v>22</x:v>
      </x:c>
      <x:c r="G30" s="8" t="n">
        <x:f>SUMIFS('Puantaj'!J$2:J$73,'Puantaj'!B$2:B$73,A30,'Puantaj'!C$2:C$73,B30)</x:f>
        <x:v>13</x:v>
      </x:c>
      <x:c r="H30" s="6" t="n">
        <x:f>INDEX('Personeller'!G$2:G$13,MATCH(B30,'Personeller'!A$2:A$13,0))</x:f>
        <x:v>285</x:v>
      </x:c>
      <x:c r="I30" s="6" t="n">
        <x:f>G30*H30</x:f>
        <x:v>3705</x:v>
      </x:c>
      <x:c r="J30" s="6" t="n">
        <x:f>SUMIFS('Puantaj'!K$2:K$73,'Puantaj'!B$2:B$73,A30,'Puantaj'!C$2:C$73,B30)</x:f>
        <x:v>0</x:v>
      </x:c>
      <x:c r="K30" s="6" t="n">
        <x:f>SUMIFS('Puantaj'!L$2:L$73,'Puantaj'!B$2:B$73,A30,'Puantaj'!C$2:C$73,B30)</x:f>
        <x:v>0</x:v>
      </x:c>
      <x:c r="L30" s="6" t="n">
        <x:f>ROUND((E30/22*F30)+I30+J30-K30,0)</x:f>
        <x:v>46205</x:v>
      </x:c>
      <x:c r="M30" t="str">
        <x:v>Ödendi</x:v>
      </x:c>
      <x:c r="N30" s="5" t="n">
        <x:v>46117</x:v>
      </x:c>
      <x:c r="O30" t="str">
        <x:f>IF(M30="Ödendi","Tamamlandı",IF(M30="Hazır","Onay bekliyor","İşlem bekliyor"))</x:f>
        <x:v>Tamamlandı</x:v>
      </x:c>
    </x:row>
    <x:row r="31">
      <x:c r="A31" t="str">
        <x:v>2026-03</x:v>
      </x:c>
      <x:c r="B31" t="str">
        <x:v>PRS-006</x:v>
      </x:c>
      <x:c r="C31" t="str">
        <x:f>INDEX('Personeller'!B$2:B$13,MATCH(B31,'Personeller'!A$2:A$13,0))</x:f>
        <x:v>Can Öz</x:v>
      </x:c>
      <x:c r="D31" t="str">
        <x:f>INDEX('Personeller'!C$2:C$13,MATCH(B31,'Personeller'!A$2:A$13,0))</x:f>
        <x:v>Bilgi Teknolojileri</x:v>
      </x:c>
      <x:c r="E31" s="6" t="n">
        <x:f>INDEX('Personeller'!F$2:F$13,MATCH(B31,'Personeller'!A$2:A$13,0))</x:f>
        <x:v>51200</x:v>
      </x:c>
      <x:c r="F31" s="8" t="n">
        <x:f>SUMIFS('Puantaj'!F$2:F$73,'Puantaj'!B$2:B$73,A31,'Puantaj'!C$2:C$73,B31)+SUMIFS('Puantaj'!G$2:G$73,'Puantaj'!B$2:B$73,A31,'Puantaj'!C$2:C$73,B31)</x:f>
        <x:v>20</x:v>
      </x:c>
      <x:c r="G31" s="8" t="n">
        <x:f>SUMIFS('Puantaj'!J$2:J$73,'Puantaj'!B$2:B$73,A31,'Puantaj'!C$2:C$73,B31)</x:f>
        <x:v>3</x:v>
      </x:c>
      <x:c r="H31" s="6" t="n">
        <x:f>INDEX('Personeller'!G$2:G$13,MATCH(B31,'Personeller'!A$2:A$13,0))</x:f>
        <x:v>340</x:v>
      </x:c>
      <x:c r="I31" s="6" t="n">
        <x:f>G31*H31</x:f>
        <x:v>1020</x:v>
      </x:c>
      <x:c r="J31" s="6" t="n">
        <x:f>SUMIFS('Puantaj'!K$2:K$73,'Puantaj'!B$2:B$73,A31,'Puantaj'!C$2:C$73,B31)</x:f>
        <x:v>0</x:v>
      </x:c>
      <x:c r="K31" s="6" t="n">
        <x:f>SUMIFS('Puantaj'!L$2:L$73,'Puantaj'!B$2:B$73,A31,'Puantaj'!C$2:C$73,B31)</x:f>
        <x:v>675</x:v>
      </x:c>
      <x:c r="L31" s="6" t="n">
        <x:f>ROUND((E31/22*F31)+I31+J31-K31,0)</x:f>
        <x:v>46890</x:v>
      </x:c>
      <x:c r="M31" t="str">
        <x:v>Ödendi</x:v>
      </x:c>
      <x:c r="N31" s="5" t="n">
        <x:v>46115</x:v>
      </x:c>
      <x:c r="O31" t="str">
        <x:f>IF(M31="Ödendi","Tamamlandı",IF(M31="Hazır","Onay bekliyor","İşlem bekliyor"))</x:f>
        <x:v>Tamamlandı</x:v>
      </x:c>
    </x:row>
    <x:row r="32">
      <x:c r="A32" t="str">
        <x:v>2026-03</x:v>
      </x:c>
      <x:c r="B32" t="str">
        <x:v>PRS-007</x:v>
      </x:c>
      <x:c r="C32" t="str">
        <x:f>INDEX('Personeller'!B$2:B$13,MATCH(B32,'Personeller'!A$2:A$13,0))</x:f>
        <x:v>Derya Akın</x:v>
      </x:c>
      <x:c r="D32" t="str">
        <x:f>INDEX('Personeller'!C$2:C$13,MATCH(B32,'Personeller'!A$2:A$13,0))</x:f>
        <x:v>İnsan Kaynakları</x:v>
      </x:c>
      <x:c r="E32" s="6" t="n">
        <x:f>INDEX('Personeller'!F$2:F$13,MATCH(B32,'Personeller'!A$2:A$13,0))</x:f>
        <x:v>37100</x:v>
      </x:c>
      <x:c r="F32" s="8" t="n">
        <x:f>SUMIFS('Puantaj'!F$2:F$73,'Puantaj'!B$2:B$73,A32,'Puantaj'!C$2:C$73,B32)+SUMIFS('Puantaj'!G$2:G$73,'Puantaj'!B$2:B$73,A32,'Puantaj'!C$2:C$73,B32)</x:f>
        <x:v>22</x:v>
      </x:c>
      <x:c r="G32" s="8" t="n">
        <x:f>SUMIFS('Puantaj'!J$2:J$73,'Puantaj'!B$2:B$73,A32,'Puantaj'!C$2:C$73,B32)</x:f>
        <x:v>8</x:v>
      </x:c>
      <x:c r="H32" s="6" t="n">
        <x:f>INDEX('Personeller'!G$2:G$13,MATCH(B32,'Personeller'!A$2:A$13,0))</x:f>
        <x:v>250</x:v>
      </x:c>
      <x:c r="I32" s="6" t="n">
        <x:f>G32*H32</x:f>
        <x:v>2000</x:v>
      </x:c>
      <x:c r="J32" s="6" t="n">
        <x:f>SUMIFS('Puantaj'!K$2:K$73,'Puantaj'!B$2:B$73,A32,'Puantaj'!C$2:C$73,B32)</x:f>
        <x:v>2460</x:v>
      </x:c>
      <x:c r="K32" s="6" t="n">
        <x:f>SUMIFS('Puantaj'!L$2:L$73,'Puantaj'!B$2:B$73,A32,'Puantaj'!C$2:C$73,B32)</x:f>
        <x:v>0</x:v>
      </x:c>
      <x:c r="L32" s="6" t="n">
        <x:f>ROUND((E32/22*F32)+I32+J32-K32,0)</x:f>
        <x:v>41560</x:v>
      </x:c>
      <x:c r="M32" t="str">
        <x:v>Ödendi</x:v>
      </x:c>
      <x:c r="N32" s="5" t="n">
        <x:v>46115</x:v>
      </x:c>
      <x:c r="O32" t="str">
        <x:f>IF(M32="Ödendi","Tamamlandı",IF(M32="Hazır","Onay bekliyor","İşlem bekliyor"))</x:f>
        <x:v>Tamamlandı</x:v>
      </x:c>
    </x:row>
    <x:row r="33">
      <x:c r="A33" t="str">
        <x:v>2026-03</x:v>
      </x:c>
      <x:c r="B33" t="str">
        <x:v>PRS-008</x:v>
      </x:c>
      <x:c r="C33" t="str">
        <x:f>INDEX('Personeller'!B$2:B$13,MATCH(B33,'Personeller'!A$2:A$13,0))</x:f>
        <x:v>Emre Koç</x:v>
      </x:c>
      <x:c r="D33" t="str">
        <x:f>INDEX('Personeller'!C$2:C$13,MATCH(B33,'Personeller'!A$2:A$13,0))</x:f>
        <x:v>Lojistik</x:v>
      </x:c>
      <x:c r="E33" s="6" t="n">
        <x:f>INDEX('Personeller'!F$2:F$13,MATCH(B33,'Personeller'!A$2:A$13,0))</x:f>
        <x:v>29600</x:v>
      </x:c>
      <x:c r="F33" s="8" t="n">
        <x:f>SUMIFS('Puantaj'!F$2:F$73,'Puantaj'!B$2:B$73,A33,'Puantaj'!C$2:C$73,B33)+SUMIFS('Puantaj'!G$2:G$73,'Puantaj'!B$2:B$73,A33,'Puantaj'!C$2:C$73,B33)</x:f>
        <x:v>21</x:v>
      </x:c>
      <x:c r="G33" s="8" t="n">
        <x:f>SUMIFS('Puantaj'!J$2:J$73,'Puantaj'!B$2:B$73,A33,'Puantaj'!C$2:C$73,B33)</x:f>
        <x:v>13</x:v>
      </x:c>
      <x:c r="H33" s="6" t="n">
        <x:f>INDEX('Personeller'!G$2:G$13,MATCH(B33,'Personeller'!A$2:A$13,0))</x:f>
        <x:v>205</x:v>
      </x:c>
      <x:c r="I33" s="6" t="n">
        <x:f>G33*H33</x:f>
        <x:v>2665</x:v>
      </x:c>
      <x:c r="J33" s="6" t="n">
        <x:f>SUMIFS('Puantaj'!K$2:K$73,'Puantaj'!B$2:B$73,A33,'Puantaj'!C$2:C$73,B33)</x:f>
        <x:v>0</x:v>
      </x:c>
      <x:c r="K33" s="6" t="n">
        <x:f>SUMIFS('Puantaj'!L$2:L$73,'Puantaj'!B$2:B$73,A33,'Puantaj'!C$2:C$73,B33)</x:f>
        <x:v>0</x:v>
      </x:c>
      <x:c r="L33" s="6" t="n">
        <x:f>ROUND((E33/22*F33)+I33+J33-K33,0)</x:f>
        <x:v>30920</x:v>
      </x:c>
      <x:c r="M33" t="str">
        <x:v>Ödendi</x:v>
      </x:c>
      <x:c r="N33" s="5" t="n">
        <x:v>46117</x:v>
      </x:c>
      <x:c r="O33" t="str">
        <x:f>IF(M33="Ödendi","Tamamlandı",IF(M33="Hazır","Onay bekliyor","İşlem bekliyor"))</x:f>
        <x:v>Tamamlandı</x:v>
      </x:c>
    </x:row>
    <x:row r="34">
      <x:c r="A34" t="str">
        <x:v>2026-03</x:v>
      </x:c>
      <x:c r="B34" t="str">
        <x:v>PRS-009</x:v>
      </x:c>
      <x:c r="C34" t="str">
        <x:f>INDEX('Personeller'!B$2:B$13,MATCH(B34,'Personeller'!A$2:A$13,0))</x:f>
        <x:v>Selin Arslan</x:v>
      </x:c>
      <x:c r="D34" t="str">
        <x:f>INDEX('Personeller'!C$2:C$13,MATCH(B34,'Personeller'!A$2:A$13,0))</x:f>
        <x:v>Pazarlama</x:v>
      </x:c>
      <x:c r="E34" s="6" t="n">
        <x:f>INDEX('Personeller'!F$2:F$13,MATCH(B34,'Personeller'!A$2:A$13,0))</x:f>
        <x:v>35400</x:v>
      </x:c>
      <x:c r="F34" s="8" t="n">
        <x:f>SUMIFS('Puantaj'!F$2:F$73,'Puantaj'!B$2:B$73,A34,'Puantaj'!C$2:C$73,B34)+SUMIFS('Puantaj'!G$2:G$73,'Puantaj'!B$2:B$73,A34,'Puantaj'!C$2:C$73,B34)</x:f>
        <x:v>22</x:v>
      </x:c>
      <x:c r="G34" s="8" t="n">
        <x:f>SUMIFS('Puantaj'!J$2:J$73,'Puantaj'!B$2:B$73,A34,'Puantaj'!C$2:C$73,B34)</x:f>
        <x:v>3</x:v>
      </x:c>
      <x:c r="H34" s="6" t="n">
        <x:f>INDEX('Personeller'!G$2:G$13,MATCH(B34,'Personeller'!A$2:A$13,0))</x:f>
        <x:v>240</x:v>
      </x:c>
      <x:c r="I34" s="6" t="n">
        <x:f>G34*H34</x:f>
        <x:v>720</x:v>
      </x:c>
      <x:c r="J34" s="6" t="n">
        <x:f>SUMIFS('Puantaj'!K$2:K$73,'Puantaj'!B$2:B$73,A34,'Puantaj'!C$2:C$73,B34)</x:f>
        <x:v>0</x:v>
      </x:c>
      <x:c r="K34" s="6" t="n">
        <x:f>SUMIFS('Puantaj'!L$2:L$73,'Puantaj'!B$2:B$73,A34,'Puantaj'!C$2:C$73,B34)</x:f>
        <x:v>0</x:v>
      </x:c>
      <x:c r="L34" s="6" t="n">
        <x:f>ROUND((E34/22*F34)+I34+J34-K34,0)</x:f>
        <x:v>36120</x:v>
      </x:c>
      <x:c r="M34" t="str">
        <x:v>Ödendi</x:v>
      </x:c>
      <x:c r="N34" s="5" t="n">
        <x:v>46117</x:v>
      </x:c>
      <x:c r="O34" t="str">
        <x:f>IF(M34="Ödendi","Tamamlandı",IF(M34="Hazır","Onay bekliyor","İşlem bekliyor"))</x:f>
        <x:v>Tamamlandı</x:v>
      </x:c>
    </x:row>
    <x:row r="35">
      <x:c r="A35" t="str">
        <x:v>2026-03</x:v>
      </x:c>
      <x:c r="B35" t="str">
        <x:v>PRS-010</x:v>
      </x:c>
      <x:c r="C35" t="str">
        <x:f>INDEX('Personeller'!B$2:B$13,MATCH(B35,'Personeller'!A$2:A$13,0))</x:f>
        <x:v>Oğuz Çelik</x:v>
      </x:c>
      <x:c r="D35" t="str">
        <x:f>INDEX('Personeller'!C$2:C$13,MATCH(B35,'Personeller'!A$2:A$13,0))</x:f>
        <x:v>Bilgi Teknolojileri</x:v>
      </x:c>
      <x:c r="E35" s="6" t="n">
        <x:f>INDEX('Personeller'!F$2:F$13,MATCH(B35,'Personeller'!A$2:A$13,0))</x:f>
        <x:v>39800</x:v>
      </x:c>
      <x:c r="F35" s="8" t="n">
        <x:f>SUMIFS('Puantaj'!F$2:F$73,'Puantaj'!B$2:B$73,A35,'Puantaj'!C$2:C$73,B35)+SUMIFS('Puantaj'!G$2:G$73,'Puantaj'!B$2:B$73,A35,'Puantaj'!C$2:C$73,B35)</x:f>
        <x:v>21</x:v>
      </x:c>
      <x:c r="G35" s="8" t="n">
        <x:f>SUMIFS('Puantaj'!J$2:J$73,'Puantaj'!B$2:B$73,A35,'Puantaj'!C$2:C$73,B35)</x:f>
        <x:v>8</x:v>
      </x:c>
      <x:c r="H35" s="6" t="n">
        <x:f>INDEX('Personeller'!G$2:G$13,MATCH(B35,'Personeller'!A$2:A$13,0))</x:f>
        <x:v>270</x:v>
      </x:c>
      <x:c r="I35" s="6" t="n">
        <x:f>G35*H35</x:f>
        <x:v>2160</x:v>
      </x:c>
      <x:c r="J35" s="6" t="n">
        <x:f>SUMIFS('Puantaj'!K$2:K$73,'Puantaj'!B$2:B$73,A35,'Puantaj'!C$2:C$73,B35)</x:f>
        <x:v>0</x:v>
      </x:c>
      <x:c r="K35" s="6" t="n">
        <x:f>SUMIFS('Puantaj'!L$2:L$73,'Puantaj'!B$2:B$73,A35,'Puantaj'!C$2:C$73,B35)</x:f>
        <x:v>0</x:v>
      </x:c>
      <x:c r="L35" s="6" t="n">
        <x:f>ROUND((E35/22*F35)+I35+J35-K35,0)</x:f>
        <x:v>40151</x:v>
      </x:c>
      <x:c r="M35" t="str">
        <x:v>Ödendi</x:v>
      </x:c>
      <x:c r="N35" s="5" t="n">
        <x:v>46115</x:v>
      </x:c>
      <x:c r="O35" t="str">
        <x:f>IF(M35="Ödendi","Tamamlandı",IF(M35="Hazır","Onay bekliyor","İşlem bekliyor"))</x:f>
        <x:v>Tamamlandı</x:v>
      </x:c>
    </x:row>
    <x:row r="36">
      <x:c r="A36" t="str">
        <x:v>2026-03</x:v>
      </x:c>
      <x:c r="B36" t="str">
        <x:v>PRS-011</x:v>
      </x:c>
      <x:c r="C36" t="str">
        <x:f>INDEX('Personeller'!B$2:B$13,MATCH(B36,'Personeller'!A$2:A$13,0))</x:f>
        <x:v>Ece Kurt</x:v>
      </x:c>
      <x:c r="D36" t="str">
        <x:f>INDEX('Personeller'!C$2:C$13,MATCH(B36,'Personeller'!A$2:A$13,0))</x:f>
        <x:v>Muhasebe</x:v>
      </x:c>
      <x:c r="E36" s="6" t="n">
        <x:f>INDEX('Personeller'!F$2:F$13,MATCH(B36,'Personeller'!A$2:A$13,0))</x:f>
        <x:v>28700</x:v>
      </x:c>
      <x:c r="F36" s="8" t="n">
        <x:f>SUMIFS('Puantaj'!F$2:F$73,'Puantaj'!B$2:B$73,A36,'Puantaj'!C$2:C$73,B36)+SUMIFS('Puantaj'!G$2:G$73,'Puantaj'!B$2:B$73,A36,'Puantaj'!C$2:C$73,B36)</x:f>
        <x:v>22</x:v>
      </x:c>
      <x:c r="G36" s="8" t="n">
        <x:f>SUMIFS('Puantaj'!J$2:J$73,'Puantaj'!B$2:B$73,A36,'Puantaj'!C$2:C$73,B36)</x:f>
        <x:v>13</x:v>
      </x:c>
      <x:c r="H36" s="6" t="n">
        <x:f>INDEX('Personeller'!G$2:G$13,MATCH(B36,'Personeller'!A$2:A$13,0))</x:f>
        <x:v>200</x:v>
      </x:c>
      <x:c r="I36" s="6" t="n">
        <x:f>G36*H36</x:f>
        <x:v>2600</x:v>
      </x:c>
      <x:c r="J36" s="6" t="n">
        <x:f>SUMIFS('Puantaj'!K$2:K$73,'Puantaj'!B$2:B$73,A36,'Puantaj'!C$2:C$73,B36)</x:f>
        <x:v>2900</x:v>
      </x:c>
      <x:c r="K36" s="6" t="n">
        <x:f>SUMIFS('Puantaj'!L$2:L$73,'Puantaj'!B$2:B$73,A36,'Puantaj'!C$2:C$73,B36)</x:f>
        <x:v>0</x:v>
      </x:c>
      <x:c r="L36" s="6" t="n">
        <x:f>ROUND((E36/22*F36)+I36+J36-K36,0)</x:f>
        <x:v>34200</x:v>
      </x:c>
      <x:c r="M36" t="str">
        <x:v>Ödendi</x:v>
      </x:c>
      <x:c r="N36" s="5" t="n">
        <x:v>46115</x:v>
      </x:c>
      <x:c r="O36" t="str">
        <x:f>IF(M36="Ödendi","Tamamlandı",IF(M36="Hazır","Onay bekliyor","İşlem bekliyor"))</x:f>
        <x:v>Tamamlandı</x:v>
      </x:c>
    </x:row>
    <x:row r="37">
      <x:c r="A37" t="str">
        <x:v>2026-03</x:v>
      </x:c>
      <x:c r="B37" t="str">
        <x:v>PRS-012</x:v>
      </x:c>
      <x:c r="C37" t="str">
        <x:f>INDEX('Personeller'!B$2:B$13,MATCH(B37,'Personeller'!A$2:A$13,0))</x:f>
        <x:v>Kerem Polat</x:v>
      </x:c>
      <x:c r="D37" t="str">
        <x:f>INDEX('Personeller'!C$2:C$13,MATCH(B37,'Personeller'!A$2:A$13,0))</x:f>
        <x:v>Lojistik</x:v>
      </x:c>
      <x:c r="E37" s="6" t="n">
        <x:f>INDEX('Personeller'!F$2:F$13,MATCH(B37,'Personeller'!A$2:A$13,0))</x:f>
        <x:v>30100</x:v>
      </x:c>
      <x:c r="F37" s="8" t="n">
        <x:f>SUMIFS('Puantaj'!F$2:F$73,'Puantaj'!B$2:B$73,A37,'Puantaj'!C$2:C$73,B37)+SUMIFS('Puantaj'!G$2:G$73,'Puantaj'!B$2:B$73,A37,'Puantaj'!C$2:C$73,B37)</x:f>
        <x:v>21</x:v>
      </x:c>
      <x:c r="G37" s="8" t="n">
        <x:f>SUMIFS('Puantaj'!J$2:J$73,'Puantaj'!B$2:B$73,A37,'Puantaj'!C$2:C$73,B37)</x:f>
        <x:v>3</x:v>
      </x:c>
      <x:c r="H37" s="6" t="n">
        <x:f>INDEX('Personeller'!G$2:G$13,MATCH(B37,'Personeller'!A$2:A$13,0))</x:f>
        <x:v>210</x:v>
      </x:c>
      <x:c r="I37" s="6" t="n">
        <x:f>G37*H37</x:f>
        <x:v>630</x:v>
      </x:c>
      <x:c r="J37" s="6" t="n">
        <x:f>SUMIFS('Puantaj'!K$2:K$73,'Puantaj'!B$2:B$73,A37,'Puantaj'!C$2:C$73,B37)</x:f>
        <x:v>0</x:v>
      </x:c>
      <x:c r="K37" s="6" t="n">
        <x:f>SUMIFS('Puantaj'!L$2:L$73,'Puantaj'!B$2:B$73,A37,'Puantaj'!C$2:C$73,B37)</x:f>
        <x:v>0</x:v>
      </x:c>
      <x:c r="L37" s="6" t="n">
        <x:f>ROUND((E37/22*F37)+I37+J37-K37,0)</x:f>
        <x:v>29362</x:v>
      </x:c>
      <x:c r="M37" t="str">
        <x:v>Ödendi</x:v>
      </x:c>
      <x:c r="N37" s="5" t="n">
        <x:v>46117</x:v>
      </x:c>
      <x:c r="O37" t="str">
        <x:f>IF(M37="Ödendi","Tamamlandı",IF(M37="Hazır","Onay bekliyor","İşlem bekliyor"))</x:f>
        <x:v>Tamamlandı</x:v>
      </x:c>
    </x:row>
    <x:row r="38">
      <x:c r="A38" t="str">
        <x:v>2026-04</x:v>
      </x:c>
      <x:c r="B38" t="str">
        <x:v>PRS-001</x:v>
      </x:c>
      <x:c r="C38" t="str">
        <x:f>INDEX('Personeller'!B$2:B$13,MATCH(B38,'Personeller'!A$2:A$13,0))</x:f>
        <x:v>Ayşe Demir</x:v>
      </x:c>
      <x:c r="D38" t="str">
        <x:f>INDEX('Personeller'!C$2:C$13,MATCH(B38,'Personeller'!A$2:A$13,0))</x:f>
        <x:v>Satış</x:v>
      </x:c>
      <x:c r="E38" s="6" t="n">
        <x:f>INDEX('Personeller'!F$2:F$13,MATCH(B38,'Personeller'!A$2:A$13,0))</x:f>
        <x:v>30500</x:v>
      </x:c>
      <x:c r="F38" s="8" t="n">
        <x:f>SUMIFS('Puantaj'!F$2:F$73,'Puantaj'!B$2:B$73,A38,'Puantaj'!C$2:C$73,B38)+SUMIFS('Puantaj'!G$2:G$73,'Puantaj'!B$2:B$73,A38,'Puantaj'!C$2:C$73,B38)</x:f>
        <x:v>22</x:v>
      </x:c>
      <x:c r="G38" s="8" t="n">
        <x:f>SUMIFS('Puantaj'!J$2:J$73,'Puantaj'!B$2:B$73,A38,'Puantaj'!C$2:C$73,B38)</x:f>
        <x:v>11</x:v>
      </x:c>
      <x:c r="H38" s="6" t="n">
        <x:f>INDEX('Personeller'!G$2:G$13,MATCH(B38,'Personeller'!A$2:A$13,0))</x:f>
        <x:v>210</x:v>
      </x:c>
      <x:c r="I38" s="6" t="n">
        <x:f>G38*H38</x:f>
        <x:v>2310</x:v>
      </x:c>
      <x:c r="J38" s="6" t="n">
        <x:f>SUMIFS('Puantaj'!K$2:K$73,'Puantaj'!B$2:B$73,A38,'Puantaj'!C$2:C$73,B38)</x:f>
        <x:v>0</x:v>
      </x:c>
      <x:c r="K38" s="6" t="n">
        <x:f>SUMIFS('Puantaj'!L$2:L$73,'Puantaj'!B$2:B$73,A38,'Puantaj'!C$2:C$73,B38)</x:f>
        <x:v>0</x:v>
      </x:c>
      <x:c r="L38" s="6" t="n">
        <x:f>ROUND((E38/22*F38)+I38+J38-K38,0)</x:f>
        <x:v>32810</x:v>
      </x:c>
      <x:c r="M38" t="str">
        <x:v>Ödendi</x:v>
      </x:c>
      <x:c r="N38" s="5" t="n">
        <x:v>46147</x:v>
      </x:c>
      <x:c r="O38" t="str">
        <x:f>IF(M38="Ödendi","Tamamlandı",IF(M38="Hazır","Onay bekliyor","İşlem bekliyor"))</x:f>
        <x:v>Tamamlandı</x:v>
      </x:c>
    </x:row>
    <x:row r="39">
      <x:c r="A39" t="str">
        <x:v>2026-04</x:v>
      </x:c>
      <x:c r="B39" t="str">
        <x:v>PRS-002</x:v>
      </x:c>
      <x:c r="C39" t="str">
        <x:f>INDEX('Personeller'!B$2:B$13,MATCH(B39,'Personeller'!A$2:A$13,0))</x:f>
        <x:v>Mert Kaya</x:v>
      </x:c>
      <x:c r="D39" t="str">
        <x:f>INDEX('Personeller'!C$2:C$13,MATCH(B39,'Personeller'!A$2:A$13,0))</x:f>
        <x:v>Satış</x:v>
      </x:c>
      <x:c r="E39" s="6" t="n">
        <x:f>INDEX('Personeller'!F$2:F$13,MATCH(B39,'Personeller'!A$2:A$13,0))</x:f>
        <x:v>34200</x:v>
      </x:c>
      <x:c r="F39" s="8" t="n">
        <x:f>SUMIFS('Puantaj'!F$2:F$73,'Puantaj'!B$2:B$73,A39,'Puantaj'!C$2:C$73,B39)+SUMIFS('Puantaj'!G$2:G$73,'Puantaj'!B$2:B$73,A39,'Puantaj'!C$2:C$73,B39)</x:f>
        <x:v>22</x:v>
      </x:c>
      <x:c r="G39" s="8" t="n">
        <x:f>SUMIFS('Puantaj'!J$2:J$73,'Puantaj'!B$2:B$73,A39,'Puantaj'!C$2:C$73,B39)</x:f>
        <x:v>16</x:v>
      </x:c>
      <x:c r="H39" s="6" t="n">
        <x:f>INDEX('Personeller'!G$2:G$13,MATCH(B39,'Personeller'!A$2:A$13,0))</x:f>
        <x:v>235</x:v>
      </x:c>
      <x:c r="I39" s="6" t="n">
        <x:f>G39*H39</x:f>
        <x:v>3760</x:v>
      </x:c>
      <x:c r="J39" s="6" t="n">
        <x:f>SUMIFS('Puantaj'!K$2:K$73,'Puantaj'!B$2:B$73,A39,'Puantaj'!C$2:C$73,B39)</x:f>
        <x:v>1910</x:v>
      </x:c>
      <x:c r="K39" s="6" t="n">
        <x:f>SUMIFS('Puantaj'!L$2:L$73,'Puantaj'!B$2:B$73,A39,'Puantaj'!C$2:C$73,B39)</x:f>
        <x:v>0</x:v>
      </x:c>
      <x:c r="L39" s="6" t="n">
        <x:f>ROUND((E39/22*F39)+I39+J39-K39,0)</x:f>
        <x:v>39870</x:v>
      </x:c>
      <x:c r="M39" t="str">
        <x:v>Ödendi</x:v>
      </x:c>
      <x:c r="N39" s="5" t="n">
        <x:v>46147</x:v>
      </x:c>
      <x:c r="O39" t="str">
        <x:f>IF(M39="Ödendi","Tamamlandı",IF(M39="Hazır","Onay bekliyor","İşlem bekliyor"))</x:f>
        <x:v>Tamamlandı</x:v>
      </x:c>
    </x:row>
    <x:row r="40">
      <x:c r="A40" t="str">
        <x:v>2026-04</x:v>
      </x:c>
      <x:c r="B40" t="str">
        <x:v>PRS-003</x:v>
      </x:c>
      <x:c r="C40" t="str">
        <x:f>INDEX('Personeller'!B$2:B$13,MATCH(B40,'Personeller'!A$2:A$13,0))</x:f>
        <x:v>Elif Şahin</x:v>
      </x:c>
      <x:c r="D40" t="str">
        <x:f>INDEX('Personeller'!C$2:C$13,MATCH(B40,'Personeller'!A$2:A$13,0))</x:f>
        <x:v>Muhasebe</x:v>
      </x:c>
      <x:c r="E40" s="6" t="n">
        <x:f>INDEX('Personeller'!F$2:F$13,MATCH(B40,'Personeller'!A$2:A$13,0))</x:f>
        <x:v>38600</x:v>
      </x:c>
      <x:c r="F40" s="8" t="n">
        <x:f>SUMIFS('Puantaj'!F$2:F$73,'Puantaj'!B$2:B$73,A40,'Puantaj'!C$2:C$73,B40)+SUMIFS('Puantaj'!G$2:G$73,'Puantaj'!B$2:B$73,A40,'Puantaj'!C$2:C$73,B40)</x:f>
        <x:v>21</x:v>
      </x:c>
      <x:c r="G40" s="8" t="n">
        <x:f>SUMIFS('Puantaj'!J$2:J$73,'Puantaj'!B$2:B$73,A40,'Puantaj'!C$2:C$73,B40)</x:f>
        <x:v>6</x:v>
      </x:c>
      <x:c r="H40" s="6" t="n">
        <x:f>INDEX('Personeller'!G$2:G$13,MATCH(B40,'Personeller'!A$2:A$13,0))</x:f>
        <x:v>260</x:v>
      </x:c>
      <x:c r="I40" s="6" t="n">
        <x:f>G40*H40</x:f>
        <x:v>1560</x:v>
      </x:c>
      <x:c r="J40" s="6" t="n">
        <x:f>SUMIFS('Puantaj'!K$2:K$73,'Puantaj'!B$2:B$73,A40,'Puantaj'!C$2:C$73,B40)</x:f>
        <x:v>0</x:v>
      </x:c>
      <x:c r="K40" s="6" t="n">
        <x:f>SUMIFS('Puantaj'!L$2:L$73,'Puantaj'!B$2:B$73,A40,'Puantaj'!C$2:C$73,B40)</x:f>
        <x:v>570</x:v>
      </x:c>
      <x:c r="L40" s="6" t="n">
        <x:f>ROUND((E40/22*F40)+I40+J40-K40,0)</x:f>
        <x:v>37835</x:v>
      </x:c>
      <x:c r="M40" t="str">
        <x:v>Ödendi</x:v>
      </x:c>
      <x:c r="N40" s="5" t="n">
        <x:v>46145</x:v>
      </x:c>
      <x:c r="O40" t="str">
        <x:f>IF(M40="Ödendi","Tamamlandı",IF(M40="Hazır","Onay bekliyor","İşlem bekliyor"))</x:f>
        <x:v>Tamamlandı</x:v>
      </x:c>
    </x:row>
    <x:row r="41">
      <x:c r="A41" t="str">
        <x:v>2026-04</x:v>
      </x:c>
      <x:c r="B41" t="str">
        <x:v>PRS-004</x:v>
      </x:c>
      <x:c r="C41" t="str">
        <x:f>INDEX('Personeller'!B$2:B$13,MATCH(B41,'Personeller'!A$2:A$13,0))</x:f>
        <x:v>Burak Yılmaz</x:v>
      </x:c>
      <x:c r="D41" t="str">
        <x:f>INDEX('Personeller'!C$2:C$13,MATCH(B41,'Personeller'!A$2:A$13,0))</x:f>
        <x:v>Operasyon</x:v>
      </x:c>
      <x:c r="E41" s="6" t="n">
        <x:f>INDEX('Personeller'!F$2:F$13,MATCH(B41,'Personeller'!A$2:A$13,0))</x:f>
        <x:v>31800</x:v>
      </x:c>
      <x:c r="F41" s="8" t="n">
        <x:f>SUMIFS('Puantaj'!F$2:F$73,'Puantaj'!B$2:B$73,A41,'Puantaj'!C$2:C$73,B41)+SUMIFS('Puantaj'!G$2:G$73,'Puantaj'!B$2:B$73,A41,'Puantaj'!C$2:C$73,B41)</x:f>
        <x:v>22</x:v>
      </x:c>
      <x:c r="G41" s="8" t="n">
        <x:f>SUMIFS('Puantaj'!J$2:J$73,'Puantaj'!B$2:B$73,A41,'Puantaj'!C$2:C$73,B41)</x:f>
        <x:v>11</x:v>
      </x:c>
      <x:c r="H41" s="6" t="n">
        <x:f>INDEX('Personeller'!G$2:G$13,MATCH(B41,'Personeller'!A$2:A$13,0))</x:f>
        <x:v>220</x:v>
      </x:c>
      <x:c r="I41" s="6" t="n">
        <x:f>G41*H41</x:f>
        <x:v>2420</x:v>
      </x:c>
      <x:c r="J41" s="6" t="n">
        <x:f>SUMIFS('Puantaj'!K$2:K$73,'Puantaj'!B$2:B$73,A41,'Puantaj'!C$2:C$73,B41)</x:f>
        <x:v>0</x:v>
      </x:c>
      <x:c r="K41" s="6" t="n">
        <x:f>SUMIFS('Puantaj'!L$2:L$73,'Puantaj'!B$2:B$73,A41,'Puantaj'!C$2:C$73,B41)</x:f>
        <x:v>0</x:v>
      </x:c>
      <x:c r="L41" s="6" t="n">
        <x:f>ROUND((E41/22*F41)+I41+J41-K41,0)</x:f>
        <x:v>34220</x:v>
      </x:c>
      <x:c r="M41" t="str">
        <x:v>Ödendi</x:v>
      </x:c>
      <x:c r="N41" s="5" t="n">
        <x:v>46147</x:v>
      </x:c>
      <x:c r="O41" t="str">
        <x:f>IF(M41="Ödendi","Tamamlandı",IF(M41="Hazır","Onay bekliyor","İşlem bekliyor"))</x:f>
        <x:v>Tamamlandı</x:v>
      </x:c>
    </x:row>
    <x:row r="42">
      <x:c r="A42" t="str">
        <x:v>2026-04</x:v>
      </x:c>
      <x:c r="B42" t="str">
        <x:v>PRS-005</x:v>
      </x:c>
      <x:c r="C42" t="str">
        <x:f>INDEX('Personeller'!B$2:B$13,MATCH(B42,'Personeller'!A$2:A$13,0))</x:f>
        <x:v>Zeynep Aydın</x:v>
      </x:c>
      <x:c r="D42" t="str">
        <x:f>INDEX('Personeller'!C$2:C$13,MATCH(B42,'Personeller'!A$2:A$13,0))</x:f>
        <x:v>Operasyon</x:v>
      </x:c>
      <x:c r="E42" s="6" t="n">
        <x:f>INDEX('Personeller'!F$2:F$13,MATCH(B42,'Personeller'!A$2:A$13,0))</x:f>
        <x:v>42500</x:v>
      </x:c>
      <x:c r="F42" s="8" t="n">
        <x:f>SUMIFS('Puantaj'!F$2:F$73,'Puantaj'!B$2:B$73,A42,'Puantaj'!C$2:C$73,B42)+SUMIFS('Puantaj'!G$2:G$73,'Puantaj'!B$2:B$73,A42,'Puantaj'!C$2:C$73,B42)</x:f>
        <x:v>22</x:v>
      </x:c>
      <x:c r="G42" s="8" t="n">
        <x:f>SUMIFS('Puantaj'!J$2:J$73,'Puantaj'!B$2:B$73,A42,'Puantaj'!C$2:C$73,B42)</x:f>
        <x:v>16</x:v>
      </x:c>
      <x:c r="H42" s="6" t="n">
        <x:f>INDEX('Personeller'!G$2:G$13,MATCH(B42,'Personeller'!A$2:A$13,0))</x:f>
        <x:v>285</x:v>
      </x:c>
      <x:c r="I42" s="6" t="n">
        <x:f>G42*H42</x:f>
        <x:v>4560</x:v>
      </x:c>
      <x:c r="J42" s="6" t="n">
        <x:f>SUMIFS('Puantaj'!K$2:K$73,'Puantaj'!B$2:B$73,A42,'Puantaj'!C$2:C$73,B42)</x:f>
        <x:v>0</x:v>
      </x:c>
      <x:c r="K42" s="6" t="n">
        <x:f>SUMIFS('Puantaj'!L$2:L$73,'Puantaj'!B$2:B$73,A42,'Puantaj'!C$2:C$73,B42)</x:f>
        <x:v>0</x:v>
      </x:c>
      <x:c r="L42" s="6" t="n">
        <x:f>ROUND((E42/22*F42)+I42+J42-K42,0)</x:f>
        <x:v>47060</x:v>
      </x:c>
      <x:c r="M42" t="str">
        <x:v>Ödendi</x:v>
      </x:c>
      <x:c r="N42" s="5" t="n">
        <x:v>46147</x:v>
      </x:c>
      <x:c r="O42" t="str">
        <x:f>IF(M42="Ödendi","Tamamlandı",IF(M42="Hazır","Onay bekliyor","İşlem bekliyor"))</x:f>
        <x:v>Tamamlandı</x:v>
      </x:c>
    </x:row>
    <x:row r="43">
      <x:c r="A43" t="str">
        <x:v>2026-04</x:v>
      </x:c>
      <x:c r="B43" t="str">
        <x:v>PRS-006</x:v>
      </x:c>
      <x:c r="C43" t="str">
        <x:f>INDEX('Personeller'!B$2:B$13,MATCH(B43,'Personeller'!A$2:A$13,0))</x:f>
        <x:v>Can Öz</x:v>
      </x:c>
      <x:c r="D43" t="str">
        <x:f>INDEX('Personeller'!C$2:C$13,MATCH(B43,'Personeller'!A$2:A$13,0))</x:f>
        <x:v>Bilgi Teknolojileri</x:v>
      </x:c>
      <x:c r="E43" s="6" t="n">
        <x:f>INDEX('Personeller'!F$2:F$13,MATCH(B43,'Personeller'!A$2:A$13,0))</x:f>
        <x:v>51200</x:v>
      </x:c>
      <x:c r="F43" s="8" t="n">
        <x:f>SUMIFS('Puantaj'!F$2:F$73,'Puantaj'!B$2:B$73,A43,'Puantaj'!C$2:C$73,B43)+SUMIFS('Puantaj'!G$2:G$73,'Puantaj'!B$2:B$73,A43,'Puantaj'!C$2:C$73,B43)</x:f>
        <x:v>22</x:v>
      </x:c>
      <x:c r="G43" s="8" t="n">
        <x:f>SUMIFS('Puantaj'!J$2:J$73,'Puantaj'!B$2:B$73,A43,'Puantaj'!C$2:C$73,B43)</x:f>
        <x:v>6</x:v>
      </x:c>
      <x:c r="H43" s="6" t="n">
        <x:f>INDEX('Personeller'!G$2:G$13,MATCH(B43,'Personeller'!A$2:A$13,0))</x:f>
        <x:v>340</x:v>
      </x:c>
      <x:c r="I43" s="6" t="n">
        <x:f>G43*H43</x:f>
        <x:v>2040</x:v>
      </x:c>
      <x:c r="J43" s="6" t="n">
        <x:f>SUMIFS('Puantaj'!K$2:K$73,'Puantaj'!B$2:B$73,A43,'Puantaj'!C$2:C$73,B43)</x:f>
        <x:v>2350</x:v>
      </x:c>
      <x:c r="K43" s="6" t="n">
        <x:f>SUMIFS('Puantaj'!L$2:L$73,'Puantaj'!B$2:B$73,A43,'Puantaj'!C$2:C$73,B43)</x:f>
        <x:v>0</x:v>
      </x:c>
      <x:c r="L43" s="6" t="n">
        <x:f>ROUND((E43/22*F43)+I43+J43-K43,0)</x:f>
        <x:v>55590</x:v>
      </x:c>
      <x:c r="M43" t="str">
        <x:v>Ödendi</x:v>
      </x:c>
      <x:c r="N43" s="5" t="n">
        <x:v>46145</x:v>
      </x:c>
      <x:c r="O43" t="str">
        <x:f>IF(M43="Ödendi","Tamamlandı",IF(M43="Hazır","Onay bekliyor","İşlem bekliyor"))</x:f>
        <x:v>Tamamlandı</x:v>
      </x:c>
    </x:row>
    <x:row r="44">
      <x:c r="A44" t="str">
        <x:v>2026-04</x:v>
      </x:c>
      <x:c r="B44" t="str">
        <x:v>PRS-007</x:v>
      </x:c>
      <x:c r="C44" t="str">
        <x:f>INDEX('Personeller'!B$2:B$13,MATCH(B44,'Personeller'!A$2:A$13,0))</x:f>
        <x:v>Derya Akın</x:v>
      </x:c>
      <x:c r="D44" t="str">
        <x:f>INDEX('Personeller'!C$2:C$13,MATCH(B44,'Personeller'!A$2:A$13,0))</x:f>
        <x:v>İnsan Kaynakları</x:v>
      </x:c>
      <x:c r="E44" s="6" t="n">
        <x:f>INDEX('Personeller'!F$2:F$13,MATCH(B44,'Personeller'!A$2:A$13,0))</x:f>
        <x:v>37100</x:v>
      </x:c>
      <x:c r="F44" s="8" t="n">
        <x:f>SUMIFS('Puantaj'!F$2:F$73,'Puantaj'!B$2:B$73,A44,'Puantaj'!C$2:C$73,B44)+SUMIFS('Puantaj'!G$2:G$73,'Puantaj'!B$2:B$73,A44,'Puantaj'!C$2:C$73,B44)</x:f>
        <x:v>22</x:v>
      </x:c>
      <x:c r="G44" s="8" t="n">
        <x:f>SUMIFS('Puantaj'!J$2:J$73,'Puantaj'!B$2:B$73,A44,'Puantaj'!C$2:C$73,B44)</x:f>
        <x:v>11</x:v>
      </x:c>
      <x:c r="H44" s="6" t="n">
        <x:f>INDEX('Personeller'!G$2:G$13,MATCH(B44,'Personeller'!A$2:A$13,0))</x:f>
        <x:v>250</x:v>
      </x:c>
      <x:c r="I44" s="6" t="n">
        <x:f>G44*H44</x:f>
        <x:v>2750</x:v>
      </x:c>
      <x:c r="J44" s="6" t="n">
        <x:f>SUMIFS('Puantaj'!K$2:K$73,'Puantaj'!B$2:B$73,A44,'Puantaj'!C$2:C$73,B44)</x:f>
        <x:v>0</x:v>
      </x:c>
      <x:c r="K44" s="6" t="n">
        <x:f>SUMIFS('Puantaj'!L$2:L$73,'Puantaj'!B$2:B$73,A44,'Puantaj'!C$2:C$73,B44)</x:f>
        <x:v>0</x:v>
      </x:c>
      <x:c r="L44" s="6" t="n">
        <x:f>ROUND((E44/22*F44)+I44+J44-K44,0)</x:f>
        <x:v>39850</x:v>
      </x:c>
      <x:c r="M44" t="str">
        <x:v>Ödendi</x:v>
      </x:c>
      <x:c r="N44" s="5" t="n">
        <x:v>46145</x:v>
      </x:c>
      <x:c r="O44" t="str">
        <x:f>IF(M44="Ödendi","Tamamlandı",IF(M44="Hazır","Onay bekliyor","İşlem bekliyor"))</x:f>
        <x:v>Tamamlandı</x:v>
      </x:c>
    </x:row>
    <x:row r="45">
      <x:c r="A45" t="str">
        <x:v>2026-04</x:v>
      </x:c>
      <x:c r="B45" t="str">
        <x:v>PRS-008</x:v>
      </x:c>
      <x:c r="C45" t="str">
        <x:f>INDEX('Personeller'!B$2:B$13,MATCH(B45,'Personeller'!A$2:A$13,0))</x:f>
        <x:v>Emre Koç</x:v>
      </x:c>
      <x:c r="D45" t="str">
        <x:f>INDEX('Personeller'!C$2:C$13,MATCH(B45,'Personeller'!A$2:A$13,0))</x:f>
        <x:v>Lojistik</x:v>
      </x:c>
      <x:c r="E45" s="6" t="n">
        <x:f>INDEX('Personeller'!F$2:F$13,MATCH(B45,'Personeller'!A$2:A$13,0))</x:f>
        <x:v>29600</x:v>
      </x:c>
      <x:c r="F45" s="8" t="n">
        <x:f>SUMIFS('Puantaj'!F$2:F$73,'Puantaj'!B$2:B$73,A45,'Puantaj'!C$2:C$73,B45)+SUMIFS('Puantaj'!G$2:G$73,'Puantaj'!B$2:B$73,A45,'Puantaj'!C$2:C$73,B45)</x:f>
        <x:v>22</x:v>
      </x:c>
      <x:c r="G45" s="8" t="n">
        <x:f>SUMIFS('Puantaj'!J$2:J$73,'Puantaj'!B$2:B$73,A45,'Puantaj'!C$2:C$73,B45)</x:f>
        <x:v>16</x:v>
      </x:c>
      <x:c r="H45" s="6" t="n">
        <x:f>INDEX('Personeller'!G$2:G$13,MATCH(B45,'Personeller'!A$2:A$13,0))</x:f>
        <x:v>205</x:v>
      </x:c>
      <x:c r="I45" s="6" t="n">
        <x:f>G45*H45</x:f>
        <x:v>3280</x:v>
      </x:c>
      <x:c r="J45" s="6" t="n">
        <x:f>SUMIFS('Puantaj'!K$2:K$73,'Puantaj'!B$2:B$73,A45,'Puantaj'!C$2:C$73,B45)</x:f>
        <x:v>0</x:v>
      </x:c>
      <x:c r="K45" s="6" t="n">
        <x:f>SUMIFS('Puantaj'!L$2:L$73,'Puantaj'!B$2:B$73,A45,'Puantaj'!C$2:C$73,B45)</x:f>
        <x:v>0</x:v>
      </x:c>
      <x:c r="L45" s="6" t="n">
        <x:f>ROUND((E45/22*F45)+I45+J45-K45,0)</x:f>
        <x:v>32880</x:v>
      </x:c>
      <x:c r="M45" t="str">
        <x:v>Ödendi</x:v>
      </x:c>
      <x:c r="N45" s="5" t="n">
        <x:v>46147</x:v>
      </x:c>
      <x:c r="O45" t="str">
        <x:f>IF(M45="Ödendi","Tamamlandı",IF(M45="Hazır","Onay bekliyor","İşlem bekliyor"))</x:f>
        <x:v>Tamamlandı</x:v>
      </x:c>
    </x:row>
    <x:row r="46">
      <x:c r="A46" t="str">
        <x:v>2026-04</x:v>
      </x:c>
      <x:c r="B46" t="str">
        <x:v>PRS-009</x:v>
      </x:c>
      <x:c r="C46" t="str">
        <x:f>INDEX('Personeller'!B$2:B$13,MATCH(B46,'Personeller'!A$2:A$13,0))</x:f>
        <x:v>Selin Arslan</x:v>
      </x:c>
      <x:c r="D46" t="str">
        <x:f>INDEX('Personeller'!C$2:C$13,MATCH(B46,'Personeller'!A$2:A$13,0))</x:f>
        <x:v>Pazarlama</x:v>
      </x:c>
      <x:c r="E46" s="6" t="n">
        <x:f>INDEX('Personeller'!F$2:F$13,MATCH(B46,'Personeller'!A$2:A$13,0))</x:f>
        <x:v>35400</x:v>
      </x:c>
      <x:c r="F46" s="8" t="n">
        <x:f>SUMIFS('Puantaj'!F$2:F$73,'Puantaj'!B$2:B$73,A46,'Puantaj'!C$2:C$73,B46)+SUMIFS('Puantaj'!G$2:G$73,'Puantaj'!B$2:B$73,A46,'Puantaj'!C$2:C$73,B46)</x:f>
        <x:v>22</x:v>
      </x:c>
      <x:c r="G46" s="8" t="n">
        <x:f>SUMIFS('Puantaj'!J$2:J$73,'Puantaj'!B$2:B$73,A46,'Puantaj'!C$2:C$73,B46)</x:f>
        <x:v>6</x:v>
      </x:c>
      <x:c r="H46" s="6" t="n">
        <x:f>INDEX('Personeller'!G$2:G$13,MATCH(B46,'Personeller'!A$2:A$13,0))</x:f>
        <x:v>240</x:v>
      </x:c>
      <x:c r="I46" s="6" t="n">
        <x:f>G46*H46</x:f>
        <x:v>1440</x:v>
      </x:c>
      <x:c r="J46" s="6" t="n">
        <x:f>SUMIFS('Puantaj'!K$2:K$73,'Puantaj'!B$2:B$73,A46,'Puantaj'!C$2:C$73,B46)</x:f>
        <x:v>0</x:v>
      </x:c>
      <x:c r="K46" s="6" t="n">
        <x:f>SUMIFS('Puantaj'!L$2:L$73,'Puantaj'!B$2:B$73,A46,'Puantaj'!C$2:C$73,B46)</x:f>
        <x:v>0</x:v>
      </x:c>
      <x:c r="L46" s="6" t="n">
        <x:f>ROUND((E46/22*F46)+I46+J46-K46,0)</x:f>
        <x:v>36840</x:v>
      </x:c>
      <x:c r="M46" t="str">
        <x:v>Ödendi</x:v>
      </x:c>
      <x:c r="N46" s="5" t="n">
        <x:v>46147</x:v>
      </x:c>
      <x:c r="O46" t="str">
        <x:f>IF(M46="Ödendi","Tamamlandı",IF(M46="Hazır","Onay bekliyor","İşlem bekliyor"))</x:f>
        <x:v>Tamamlandı</x:v>
      </x:c>
    </x:row>
    <x:row r="47">
      <x:c r="A47" t="str">
        <x:v>2026-04</x:v>
      </x:c>
      <x:c r="B47" t="str">
        <x:v>PRS-010</x:v>
      </x:c>
      <x:c r="C47" t="str">
        <x:f>INDEX('Personeller'!B$2:B$13,MATCH(B47,'Personeller'!A$2:A$13,0))</x:f>
        <x:v>Oğuz Çelik</x:v>
      </x:c>
      <x:c r="D47" t="str">
        <x:f>INDEX('Personeller'!C$2:C$13,MATCH(B47,'Personeller'!A$2:A$13,0))</x:f>
        <x:v>Bilgi Teknolojileri</x:v>
      </x:c>
      <x:c r="E47" s="6" t="n">
        <x:f>INDEX('Personeller'!F$2:F$13,MATCH(B47,'Personeller'!A$2:A$13,0))</x:f>
        <x:v>39800</x:v>
      </x:c>
      <x:c r="F47" s="8" t="n">
        <x:f>SUMIFS('Puantaj'!F$2:F$73,'Puantaj'!B$2:B$73,A47,'Puantaj'!C$2:C$73,B47)+SUMIFS('Puantaj'!G$2:G$73,'Puantaj'!B$2:B$73,A47,'Puantaj'!C$2:C$73,B47)</x:f>
        <x:v>22</x:v>
      </x:c>
      <x:c r="G47" s="8" t="n">
        <x:f>SUMIFS('Puantaj'!J$2:J$73,'Puantaj'!B$2:B$73,A47,'Puantaj'!C$2:C$73,B47)</x:f>
        <x:v>11</x:v>
      </x:c>
      <x:c r="H47" s="6" t="n">
        <x:f>INDEX('Personeller'!G$2:G$13,MATCH(B47,'Personeller'!A$2:A$13,0))</x:f>
        <x:v>270</x:v>
      </x:c>
      <x:c r="I47" s="6" t="n">
        <x:f>G47*H47</x:f>
        <x:v>2970</x:v>
      </x:c>
      <x:c r="J47" s="6" t="n">
        <x:f>SUMIFS('Puantaj'!K$2:K$73,'Puantaj'!B$2:B$73,A47,'Puantaj'!C$2:C$73,B47)</x:f>
        <x:v>2790</x:v>
      </x:c>
      <x:c r="K47" s="6" t="n">
        <x:f>SUMIFS('Puantaj'!L$2:L$73,'Puantaj'!B$2:B$73,A47,'Puantaj'!C$2:C$73,B47)</x:f>
        <x:v>0</x:v>
      </x:c>
      <x:c r="L47" s="6" t="n">
        <x:f>ROUND((E47/22*F47)+I47+J47-K47,0)</x:f>
        <x:v>45560</x:v>
      </x:c>
      <x:c r="M47" t="str">
        <x:v>Ödendi</x:v>
      </x:c>
      <x:c r="N47" s="5" t="n">
        <x:v>46145</x:v>
      </x:c>
      <x:c r="O47" t="str">
        <x:f>IF(M47="Ödendi","Tamamlandı",IF(M47="Hazır","Onay bekliyor","İşlem bekliyor"))</x:f>
        <x:v>Tamamlandı</x:v>
      </x:c>
    </x:row>
    <x:row r="48">
      <x:c r="A48" t="str">
        <x:v>2026-04</x:v>
      </x:c>
      <x:c r="B48" t="str">
        <x:v>PRS-011</x:v>
      </x:c>
      <x:c r="C48" t="str">
        <x:f>INDEX('Personeller'!B$2:B$13,MATCH(B48,'Personeller'!A$2:A$13,0))</x:f>
        <x:v>Ece Kurt</x:v>
      </x:c>
      <x:c r="D48" t="str">
        <x:f>INDEX('Personeller'!C$2:C$13,MATCH(B48,'Personeller'!A$2:A$13,0))</x:f>
        <x:v>Muhasebe</x:v>
      </x:c>
      <x:c r="E48" s="6" t="n">
        <x:f>INDEX('Personeller'!F$2:F$13,MATCH(B48,'Personeller'!A$2:A$13,0))</x:f>
        <x:v>28700</x:v>
      </x:c>
      <x:c r="F48" s="8" t="n">
        <x:f>SUMIFS('Puantaj'!F$2:F$73,'Puantaj'!B$2:B$73,A48,'Puantaj'!C$2:C$73,B48)+SUMIFS('Puantaj'!G$2:G$73,'Puantaj'!B$2:B$73,A48,'Puantaj'!C$2:C$73,B48)</x:f>
        <x:v>22</x:v>
      </x:c>
      <x:c r="G48" s="8" t="n">
        <x:f>SUMIFS('Puantaj'!J$2:J$73,'Puantaj'!B$2:B$73,A48,'Puantaj'!C$2:C$73,B48)</x:f>
        <x:v>16</x:v>
      </x:c>
      <x:c r="H48" s="6" t="n">
        <x:f>INDEX('Personeller'!G$2:G$13,MATCH(B48,'Personeller'!A$2:A$13,0))</x:f>
        <x:v>200</x:v>
      </x:c>
      <x:c r="I48" s="6" t="n">
        <x:f>G48*H48</x:f>
        <x:v>3200</x:v>
      </x:c>
      <x:c r="J48" s="6" t="n">
        <x:f>SUMIFS('Puantaj'!K$2:K$73,'Puantaj'!B$2:B$73,A48,'Puantaj'!C$2:C$73,B48)</x:f>
        <x:v>0</x:v>
      </x:c>
      <x:c r="K48" s="6" t="n">
        <x:f>SUMIFS('Puantaj'!L$2:L$73,'Puantaj'!B$2:B$73,A48,'Puantaj'!C$2:C$73,B48)</x:f>
        <x:v>0</x:v>
      </x:c>
      <x:c r="L48" s="6" t="n">
        <x:f>ROUND((E48/22*F48)+I48+J48-K48,0)</x:f>
        <x:v>31900</x:v>
      </x:c>
      <x:c r="M48" t="str">
        <x:v>Ödendi</x:v>
      </x:c>
      <x:c r="N48" s="5" t="n">
        <x:v>46145</x:v>
      </x:c>
      <x:c r="O48" t="str">
        <x:f>IF(M48="Ödendi","Tamamlandı",IF(M48="Hazır","Onay bekliyor","İşlem bekliyor"))</x:f>
        <x:v>Tamamlandı</x:v>
      </x:c>
    </x:row>
    <x:row r="49">
      <x:c r="A49" t="str">
        <x:v>2026-04</x:v>
      </x:c>
      <x:c r="B49" t="str">
        <x:v>PRS-012</x:v>
      </x:c>
      <x:c r="C49" t="str">
        <x:f>INDEX('Personeller'!B$2:B$13,MATCH(B49,'Personeller'!A$2:A$13,0))</x:f>
        <x:v>Kerem Polat</x:v>
      </x:c>
      <x:c r="D49" t="str">
        <x:f>INDEX('Personeller'!C$2:C$13,MATCH(B49,'Personeller'!A$2:A$13,0))</x:f>
        <x:v>Lojistik</x:v>
      </x:c>
      <x:c r="E49" s="6" t="n">
        <x:f>INDEX('Personeller'!F$2:F$13,MATCH(B49,'Personeller'!A$2:A$13,0))</x:f>
        <x:v>30100</x:v>
      </x:c>
      <x:c r="F49" s="8" t="n">
        <x:f>SUMIFS('Puantaj'!F$2:F$73,'Puantaj'!B$2:B$73,A49,'Puantaj'!C$2:C$73,B49)+SUMIFS('Puantaj'!G$2:G$73,'Puantaj'!B$2:B$73,A49,'Puantaj'!C$2:C$73,B49)</x:f>
        <x:v>22</x:v>
      </x:c>
      <x:c r="G49" s="8" t="n">
        <x:f>SUMIFS('Puantaj'!J$2:J$73,'Puantaj'!B$2:B$73,A49,'Puantaj'!C$2:C$73,B49)</x:f>
        <x:v>6</x:v>
      </x:c>
      <x:c r="H49" s="6" t="n">
        <x:f>INDEX('Personeller'!G$2:G$13,MATCH(B49,'Personeller'!A$2:A$13,0))</x:f>
        <x:v>210</x:v>
      </x:c>
      <x:c r="I49" s="6" t="n">
        <x:f>G49*H49</x:f>
        <x:v>1260</x:v>
      </x:c>
      <x:c r="J49" s="6" t="n">
        <x:f>SUMIFS('Puantaj'!K$2:K$73,'Puantaj'!B$2:B$73,A49,'Puantaj'!C$2:C$73,B49)</x:f>
        <x:v>0</x:v>
      </x:c>
      <x:c r="K49" s="6" t="n">
        <x:f>SUMIFS('Puantaj'!L$2:L$73,'Puantaj'!B$2:B$73,A49,'Puantaj'!C$2:C$73,B49)</x:f>
        <x:v>0</x:v>
      </x:c>
      <x:c r="L49" s="6" t="n">
        <x:f>ROUND((E49/22*F49)+I49+J49-K49,0)</x:f>
        <x:v>31360</x:v>
      </x:c>
      <x:c r="M49" t="str">
        <x:v>Ödendi</x:v>
      </x:c>
      <x:c r="N49" s="5" t="n">
        <x:v>46147</x:v>
      </x:c>
      <x:c r="O49" t="str">
        <x:f>IF(M49="Ödendi","Tamamlandı",IF(M49="Hazır","Onay bekliyor","İşlem bekliyor"))</x:f>
        <x:v>Tamamlandı</x:v>
      </x:c>
    </x:row>
    <x:row r="50">
      <x:c r="A50" t="str">
        <x:v>2026-05</x:v>
      </x:c>
      <x:c r="B50" t="str">
        <x:v>PRS-001</x:v>
      </x:c>
      <x:c r="C50" t="str">
        <x:f>INDEX('Personeller'!B$2:B$13,MATCH(B50,'Personeller'!A$2:A$13,0))</x:f>
        <x:v>Ayşe Demir</x:v>
      </x:c>
      <x:c r="D50" t="str">
        <x:f>INDEX('Personeller'!C$2:C$13,MATCH(B50,'Personeller'!A$2:A$13,0))</x:f>
        <x:v>Satış</x:v>
      </x:c>
      <x:c r="E50" s="6" t="n">
        <x:f>INDEX('Personeller'!F$2:F$13,MATCH(B50,'Personeller'!A$2:A$13,0))</x:f>
        <x:v>30500</x:v>
      </x:c>
      <x:c r="F50" s="8" t="n">
        <x:f>SUMIFS('Puantaj'!F$2:F$73,'Puantaj'!B$2:B$73,A50,'Puantaj'!C$2:C$73,B50)+SUMIFS('Puantaj'!G$2:G$73,'Puantaj'!B$2:B$73,A50,'Puantaj'!C$2:C$73,B50)</x:f>
        <x:v>21</x:v>
      </x:c>
      <x:c r="G50" s="8" t="n">
        <x:f>SUMIFS('Puantaj'!J$2:J$73,'Puantaj'!B$2:B$73,A50,'Puantaj'!C$2:C$73,B50)</x:f>
        <x:v>14</x:v>
      </x:c>
      <x:c r="H50" s="6" t="n">
        <x:f>INDEX('Personeller'!G$2:G$13,MATCH(B50,'Personeller'!A$2:A$13,0))</x:f>
        <x:v>210</x:v>
      </x:c>
      <x:c r="I50" s="6" t="n">
        <x:f>G50*H50</x:f>
        <x:v>2940</x:v>
      </x:c>
      <x:c r="J50" s="6" t="n">
        <x:f>SUMIFS('Puantaj'!K$2:K$73,'Puantaj'!B$2:B$73,A50,'Puantaj'!C$2:C$73,B50)</x:f>
        <x:v>1800</x:v>
      </x:c>
      <x:c r="K50" s="6" t="n">
        <x:f>SUMIFS('Puantaj'!L$2:L$73,'Puantaj'!B$2:B$73,A50,'Puantaj'!C$2:C$73,B50)</x:f>
        <x:v>0</x:v>
      </x:c>
      <x:c r="L50" s="6" t="n">
        <x:f>ROUND((E50/22*F50)+I50+J50-K50,0)</x:f>
        <x:v>33854</x:v>
      </x:c>
      <x:c r="M50" t="str">
        <x:v>Ödendi</x:v>
      </x:c>
      <x:c r="N50" s="5" t="n">
        <x:v>46178</x:v>
      </x:c>
      <x:c r="O50" t="str">
        <x:f>IF(M50="Ödendi","Tamamlandı",IF(M50="Hazır","Onay bekliyor","İşlem bekliyor"))</x:f>
        <x:v>Tamamlandı</x:v>
      </x:c>
    </x:row>
    <x:row r="51">
      <x:c r="A51" t="str">
        <x:v>2026-05</x:v>
      </x:c>
      <x:c r="B51" t="str">
        <x:v>PRS-002</x:v>
      </x:c>
      <x:c r="C51" t="str">
        <x:f>INDEX('Personeller'!B$2:B$13,MATCH(B51,'Personeller'!A$2:A$13,0))</x:f>
        <x:v>Mert Kaya</x:v>
      </x:c>
      <x:c r="D51" t="str">
        <x:f>INDEX('Personeller'!C$2:C$13,MATCH(B51,'Personeller'!A$2:A$13,0))</x:f>
        <x:v>Satış</x:v>
      </x:c>
      <x:c r="E51" s="6" t="n">
        <x:f>INDEX('Personeller'!F$2:F$13,MATCH(B51,'Personeller'!A$2:A$13,0))</x:f>
        <x:v>34200</x:v>
      </x:c>
      <x:c r="F51" s="8" t="n">
        <x:f>SUMIFS('Puantaj'!F$2:F$73,'Puantaj'!B$2:B$73,A51,'Puantaj'!C$2:C$73,B51)+SUMIFS('Puantaj'!G$2:G$73,'Puantaj'!B$2:B$73,A51,'Puantaj'!C$2:C$73,B51)</x:f>
        <x:v>22</x:v>
      </x:c>
      <x:c r="G51" s="8" t="n">
        <x:f>SUMIFS('Puantaj'!J$2:J$73,'Puantaj'!B$2:B$73,A51,'Puantaj'!C$2:C$73,B51)</x:f>
        <x:v>4</x:v>
      </x:c>
      <x:c r="H51" s="6" t="n">
        <x:f>INDEX('Personeller'!G$2:G$13,MATCH(B51,'Personeller'!A$2:A$13,0))</x:f>
        <x:v>235</x:v>
      </x:c>
      <x:c r="I51" s="6" t="n">
        <x:f>G51*H51</x:f>
        <x:v>940</x:v>
      </x:c>
      <x:c r="J51" s="6" t="n">
        <x:f>SUMIFS('Puantaj'!K$2:K$73,'Puantaj'!B$2:B$73,A51,'Puantaj'!C$2:C$73,B51)</x:f>
        <x:v>0</x:v>
      </x:c>
      <x:c r="K51" s="6" t="n">
        <x:f>SUMIFS('Puantaj'!L$2:L$73,'Puantaj'!B$2:B$73,A51,'Puantaj'!C$2:C$73,B51)</x:f>
        <x:v>0</x:v>
      </x:c>
      <x:c r="L51" s="6" t="n">
        <x:f>ROUND((E51/22*F51)+I51+J51-K51,0)</x:f>
        <x:v>35140</x:v>
      </x:c>
      <x:c r="M51" t="str">
        <x:v>Ödendi</x:v>
      </x:c>
      <x:c r="N51" s="5" t="n">
        <x:v>46178</x:v>
      </x:c>
      <x:c r="O51" t="str">
        <x:f>IF(M51="Ödendi","Tamamlandı",IF(M51="Hazır","Onay bekliyor","İşlem bekliyor"))</x:f>
        <x:v>Tamamlandı</x:v>
      </x:c>
    </x:row>
    <x:row r="52">
      <x:c r="A52" t="str">
        <x:v>2026-05</x:v>
      </x:c>
      <x:c r="B52" t="str">
        <x:v>PRS-003</x:v>
      </x:c>
      <x:c r="C52" t="str">
        <x:f>INDEX('Personeller'!B$2:B$13,MATCH(B52,'Personeller'!A$2:A$13,0))</x:f>
        <x:v>Elif Şahin</x:v>
      </x:c>
      <x:c r="D52" t="str">
        <x:f>INDEX('Personeller'!C$2:C$13,MATCH(B52,'Personeller'!A$2:A$13,0))</x:f>
        <x:v>Muhasebe</x:v>
      </x:c>
      <x:c r="E52" s="6" t="n">
        <x:f>INDEX('Personeller'!F$2:F$13,MATCH(B52,'Personeller'!A$2:A$13,0))</x:f>
        <x:v>38600</x:v>
      </x:c>
      <x:c r="F52" s="8" t="n">
        <x:f>SUMIFS('Puantaj'!F$2:F$73,'Puantaj'!B$2:B$73,A52,'Puantaj'!C$2:C$73,B52)+SUMIFS('Puantaj'!G$2:G$73,'Puantaj'!B$2:B$73,A52,'Puantaj'!C$2:C$73,B52)</x:f>
        <x:v>21</x:v>
      </x:c>
      <x:c r="G52" s="8" t="n">
        <x:f>SUMIFS('Puantaj'!J$2:J$73,'Puantaj'!B$2:B$73,A52,'Puantaj'!C$2:C$73,B52)</x:f>
        <x:v>9</x:v>
      </x:c>
      <x:c r="H52" s="6" t="n">
        <x:f>INDEX('Personeller'!G$2:G$13,MATCH(B52,'Personeller'!A$2:A$13,0))</x:f>
        <x:v>260</x:v>
      </x:c>
      <x:c r="I52" s="6" t="n">
        <x:f>G52*H52</x:f>
        <x:v>2340</x:v>
      </x:c>
      <x:c r="J52" s="6" t="n">
        <x:f>SUMIFS('Puantaj'!K$2:K$73,'Puantaj'!B$2:B$73,A52,'Puantaj'!C$2:C$73,B52)</x:f>
        <x:v>0</x:v>
      </x:c>
      <x:c r="K52" s="6" t="n">
        <x:f>SUMIFS('Puantaj'!L$2:L$73,'Puantaj'!B$2:B$73,A52,'Puantaj'!C$2:C$73,B52)</x:f>
        <x:v>0</x:v>
      </x:c>
      <x:c r="L52" s="6" t="n">
        <x:f>ROUND((E52/22*F52)+I52+J52-K52,0)</x:f>
        <x:v>39185</x:v>
      </x:c>
      <x:c r="M52" t="str">
        <x:v>Ödendi</x:v>
      </x:c>
      <x:c r="N52" s="5" t="n">
        <x:v>46176</x:v>
      </x:c>
      <x:c r="O52" t="str">
        <x:f>IF(M52="Ödendi","Tamamlandı",IF(M52="Hazır","Onay bekliyor","İşlem bekliyor"))</x:f>
        <x:v>Tamamlandı</x:v>
      </x:c>
    </x:row>
    <x:row r="53">
      <x:c r="A53" t="str">
        <x:v>2026-05</x:v>
      </x:c>
      <x:c r="B53" t="str">
        <x:v>PRS-004</x:v>
      </x:c>
      <x:c r="C53" t="str">
        <x:f>INDEX('Personeller'!B$2:B$13,MATCH(B53,'Personeller'!A$2:A$13,0))</x:f>
        <x:v>Burak Yılmaz</x:v>
      </x:c>
      <x:c r="D53" t="str">
        <x:f>INDEX('Personeller'!C$2:C$13,MATCH(B53,'Personeller'!A$2:A$13,0))</x:f>
        <x:v>Operasyon</x:v>
      </x:c>
      <x:c r="E53" s="6" t="n">
        <x:f>INDEX('Personeller'!F$2:F$13,MATCH(B53,'Personeller'!A$2:A$13,0))</x:f>
        <x:v>31800</x:v>
      </x:c>
      <x:c r="F53" s="8" t="n">
        <x:f>SUMIFS('Puantaj'!F$2:F$73,'Puantaj'!B$2:B$73,A53,'Puantaj'!C$2:C$73,B53)+SUMIFS('Puantaj'!G$2:G$73,'Puantaj'!B$2:B$73,A53,'Puantaj'!C$2:C$73,B53)</x:f>
        <x:v>22</x:v>
      </x:c>
      <x:c r="G53" s="8" t="n">
        <x:f>SUMIFS('Puantaj'!J$2:J$73,'Puantaj'!B$2:B$73,A53,'Puantaj'!C$2:C$73,B53)</x:f>
        <x:v>14</x:v>
      </x:c>
      <x:c r="H53" s="6" t="n">
        <x:f>INDEX('Personeller'!G$2:G$13,MATCH(B53,'Personeller'!A$2:A$13,0))</x:f>
        <x:v>220</x:v>
      </x:c>
      <x:c r="I53" s="6" t="n">
        <x:f>G53*H53</x:f>
        <x:v>3080</x:v>
      </x:c>
      <x:c r="J53" s="6" t="n">
        <x:f>SUMIFS('Puantaj'!K$2:K$73,'Puantaj'!B$2:B$73,A53,'Puantaj'!C$2:C$73,B53)</x:f>
        <x:v>0</x:v>
      </x:c>
      <x:c r="K53" s="6" t="n">
        <x:f>SUMIFS('Puantaj'!L$2:L$73,'Puantaj'!B$2:B$73,A53,'Puantaj'!C$2:C$73,B53)</x:f>
        <x:v>0</x:v>
      </x:c>
      <x:c r="L53" s="6" t="n">
        <x:f>ROUND((E53/22*F53)+I53+J53-K53,0)</x:f>
        <x:v>34880</x:v>
      </x:c>
      <x:c r="M53" t="str">
        <x:v>Ödendi</x:v>
      </x:c>
      <x:c r="N53" s="5" t="n">
        <x:v>46178</x:v>
      </x:c>
      <x:c r="O53" t="str">
        <x:f>IF(M53="Ödendi","Tamamlandı",IF(M53="Hazır","Onay bekliyor","İşlem bekliyor"))</x:f>
        <x:v>Tamamlandı</x:v>
      </x:c>
    </x:row>
    <x:row r="54">
      <x:c r="A54" t="str">
        <x:v>2026-05</x:v>
      </x:c>
      <x:c r="B54" t="str">
        <x:v>PRS-005</x:v>
      </x:c>
      <x:c r="C54" t="str">
        <x:f>INDEX('Personeller'!B$2:B$13,MATCH(B54,'Personeller'!A$2:A$13,0))</x:f>
        <x:v>Zeynep Aydın</x:v>
      </x:c>
      <x:c r="D54" t="str">
        <x:f>INDEX('Personeller'!C$2:C$13,MATCH(B54,'Personeller'!A$2:A$13,0))</x:f>
        <x:v>Operasyon</x:v>
      </x:c>
      <x:c r="E54" s="6" t="n">
        <x:f>INDEX('Personeller'!F$2:F$13,MATCH(B54,'Personeller'!A$2:A$13,0))</x:f>
        <x:v>42500</x:v>
      </x:c>
      <x:c r="F54" s="8" t="n">
        <x:f>SUMIFS('Puantaj'!F$2:F$73,'Puantaj'!B$2:B$73,A54,'Puantaj'!C$2:C$73,B54)+SUMIFS('Puantaj'!G$2:G$73,'Puantaj'!B$2:B$73,A54,'Puantaj'!C$2:C$73,B54)</x:f>
        <x:v>21</x:v>
      </x:c>
      <x:c r="G54" s="8" t="n">
        <x:f>SUMIFS('Puantaj'!J$2:J$73,'Puantaj'!B$2:B$73,A54,'Puantaj'!C$2:C$73,B54)</x:f>
        <x:v>4</x:v>
      </x:c>
      <x:c r="H54" s="6" t="n">
        <x:f>INDEX('Personeller'!G$2:G$13,MATCH(B54,'Personeller'!A$2:A$13,0))</x:f>
        <x:v>285</x:v>
      </x:c>
      <x:c r="I54" s="6" t="n">
        <x:f>G54*H54</x:f>
        <x:v>1140</x:v>
      </x:c>
      <x:c r="J54" s="6" t="n">
        <x:f>SUMIFS('Puantaj'!K$2:K$73,'Puantaj'!B$2:B$73,A54,'Puantaj'!C$2:C$73,B54)</x:f>
        <x:v>2240</x:v>
      </x:c>
      <x:c r="K54" s="6" t="n">
        <x:f>SUMIFS('Puantaj'!L$2:L$73,'Puantaj'!B$2:B$73,A54,'Puantaj'!C$2:C$73,B54)</x:f>
        <x:v>0</x:v>
      </x:c>
      <x:c r="L54" s="6" t="n">
        <x:f>ROUND((E54/22*F54)+I54+J54-K54,0)</x:f>
        <x:v>43948</x:v>
      </x:c>
      <x:c r="M54" t="str">
        <x:v>Ödendi</x:v>
      </x:c>
      <x:c r="N54" s="5" t="n">
        <x:v>46178</x:v>
      </x:c>
      <x:c r="O54" t="str">
        <x:f>IF(M54="Ödendi","Tamamlandı",IF(M54="Hazır","Onay bekliyor","İşlem bekliyor"))</x:f>
        <x:v>Tamamlandı</x:v>
      </x:c>
    </x:row>
    <x:row r="55">
      <x:c r="A55" t="str">
        <x:v>2026-05</x:v>
      </x:c>
      <x:c r="B55" t="str">
        <x:v>PRS-006</x:v>
      </x:c>
      <x:c r="C55" t="str">
        <x:f>INDEX('Personeller'!B$2:B$13,MATCH(B55,'Personeller'!A$2:A$13,0))</x:f>
        <x:v>Can Öz</x:v>
      </x:c>
      <x:c r="D55" t="str">
        <x:f>INDEX('Personeller'!C$2:C$13,MATCH(B55,'Personeller'!A$2:A$13,0))</x:f>
        <x:v>Bilgi Teknolojileri</x:v>
      </x:c>
      <x:c r="E55" s="6" t="n">
        <x:f>INDEX('Personeller'!F$2:F$13,MATCH(B55,'Personeller'!A$2:A$13,0))</x:f>
        <x:v>51200</x:v>
      </x:c>
      <x:c r="F55" s="8" t="n">
        <x:f>SUMIFS('Puantaj'!F$2:F$73,'Puantaj'!B$2:B$73,A55,'Puantaj'!C$2:C$73,B55)+SUMIFS('Puantaj'!G$2:G$73,'Puantaj'!B$2:B$73,A55,'Puantaj'!C$2:C$73,B55)</x:f>
        <x:v>22</x:v>
      </x:c>
      <x:c r="G55" s="8" t="n">
        <x:f>SUMIFS('Puantaj'!J$2:J$73,'Puantaj'!B$2:B$73,A55,'Puantaj'!C$2:C$73,B55)</x:f>
        <x:v>9</x:v>
      </x:c>
      <x:c r="H55" s="6" t="n">
        <x:f>INDEX('Personeller'!G$2:G$13,MATCH(B55,'Personeller'!A$2:A$13,0))</x:f>
        <x:v>340</x:v>
      </x:c>
      <x:c r="I55" s="6" t="n">
        <x:f>G55*H55</x:f>
        <x:v>3060</x:v>
      </x:c>
      <x:c r="J55" s="6" t="n">
        <x:f>SUMIFS('Puantaj'!K$2:K$73,'Puantaj'!B$2:B$73,A55,'Puantaj'!C$2:C$73,B55)</x:f>
        <x:v>0</x:v>
      </x:c>
      <x:c r="K55" s="6" t="n">
        <x:f>SUMIFS('Puantaj'!L$2:L$73,'Puantaj'!B$2:B$73,A55,'Puantaj'!C$2:C$73,B55)</x:f>
        <x:v>0</x:v>
      </x:c>
      <x:c r="L55" s="6" t="n">
        <x:f>ROUND((E55/22*F55)+I55+J55-K55,0)</x:f>
        <x:v>54260</x:v>
      </x:c>
      <x:c r="M55" t="str">
        <x:v>Ödendi</x:v>
      </x:c>
      <x:c r="N55" s="5" t="n">
        <x:v>46176</x:v>
      </x:c>
      <x:c r="O55" t="str">
        <x:f>IF(M55="Ödendi","Tamamlandı",IF(M55="Hazır","Onay bekliyor","İşlem bekliyor"))</x:f>
        <x:v>Tamamlandı</x:v>
      </x:c>
    </x:row>
    <x:row r="56">
      <x:c r="A56" t="str">
        <x:v>2026-05</x:v>
      </x:c>
      <x:c r="B56" t="str">
        <x:v>PRS-007</x:v>
      </x:c>
      <x:c r="C56" t="str">
        <x:f>INDEX('Personeller'!B$2:B$13,MATCH(B56,'Personeller'!A$2:A$13,0))</x:f>
        <x:v>Derya Akın</x:v>
      </x:c>
      <x:c r="D56" t="str">
        <x:f>INDEX('Personeller'!C$2:C$13,MATCH(B56,'Personeller'!A$2:A$13,0))</x:f>
        <x:v>İnsan Kaynakları</x:v>
      </x:c>
      <x:c r="E56" s="6" t="n">
        <x:f>INDEX('Personeller'!F$2:F$13,MATCH(B56,'Personeller'!A$2:A$13,0))</x:f>
        <x:v>37100</x:v>
      </x:c>
      <x:c r="F56" s="8" t="n">
        <x:f>SUMIFS('Puantaj'!F$2:F$73,'Puantaj'!B$2:B$73,A56,'Puantaj'!C$2:C$73,B56)+SUMIFS('Puantaj'!G$2:G$73,'Puantaj'!B$2:B$73,A56,'Puantaj'!C$2:C$73,B56)</x:f>
        <x:v>21</x:v>
      </x:c>
      <x:c r="G56" s="8" t="n">
        <x:f>SUMIFS('Puantaj'!J$2:J$73,'Puantaj'!B$2:B$73,A56,'Puantaj'!C$2:C$73,B56)</x:f>
        <x:v>14</x:v>
      </x:c>
      <x:c r="H56" s="6" t="n">
        <x:f>INDEX('Personeller'!G$2:G$13,MATCH(B56,'Personeller'!A$2:A$13,0))</x:f>
        <x:v>250</x:v>
      </x:c>
      <x:c r="I56" s="6" t="n">
        <x:f>G56*H56</x:f>
        <x:v>3500</x:v>
      </x:c>
      <x:c r="J56" s="6" t="n">
        <x:f>SUMIFS('Puantaj'!K$2:K$73,'Puantaj'!B$2:B$73,A56,'Puantaj'!C$2:C$73,B56)</x:f>
        <x:v>0</x:v>
      </x:c>
      <x:c r="K56" s="6" t="n">
        <x:f>SUMIFS('Puantaj'!L$2:L$73,'Puantaj'!B$2:B$73,A56,'Puantaj'!C$2:C$73,B56)</x:f>
        <x:v>0</x:v>
      </x:c>
      <x:c r="L56" s="6" t="n">
        <x:f>ROUND((E56/22*F56)+I56+J56-K56,0)</x:f>
        <x:v>38914</x:v>
      </x:c>
      <x:c r="M56" t="str">
        <x:v>Ödendi</x:v>
      </x:c>
      <x:c r="N56" s="5" t="n">
        <x:v>46176</x:v>
      </x:c>
      <x:c r="O56" t="str">
        <x:f>IF(M56="Ödendi","Tamamlandı",IF(M56="Hazır","Onay bekliyor","İşlem bekliyor"))</x:f>
        <x:v>Tamamlandı</x:v>
      </x:c>
    </x:row>
    <x:row r="57">
      <x:c r="A57" t="str">
        <x:v>2026-05</x:v>
      </x:c>
      <x:c r="B57" t="str">
        <x:v>PRS-008</x:v>
      </x:c>
      <x:c r="C57" t="str">
        <x:f>INDEX('Personeller'!B$2:B$13,MATCH(B57,'Personeller'!A$2:A$13,0))</x:f>
        <x:v>Emre Koç</x:v>
      </x:c>
      <x:c r="D57" t="str">
        <x:f>INDEX('Personeller'!C$2:C$13,MATCH(B57,'Personeller'!A$2:A$13,0))</x:f>
        <x:v>Lojistik</x:v>
      </x:c>
      <x:c r="E57" s="6" t="n">
        <x:f>INDEX('Personeller'!F$2:F$13,MATCH(B57,'Personeller'!A$2:A$13,0))</x:f>
        <x:v>29600</x:v>
      </x:c>
      <x:c r="F57" s="8" t="n">
        <x:f>SUMIFS('Puantaj'!F$2:F$73,'Puantaj'!B$2:B$73,A57,'Puantaj'!C$2:C$73,B57)+SUMIFS('Puantaj'!G$2:G$73,'Puantaj'!B$2:B$73,A57,'Puantaj'!C$2:C$73,B57)</x:f>
        <x:v>22</x:v>
      </x:c>
      <x:c r="G57" s="8" t="n">
        <x:f>SUMIFS('Puantaj'!J$2:J$73,'Puantaj'!B$2:B$73,A57,'Puantaj'!C$2:C$73,B57)</x:f>
        <x:v>4</x:v>
      </x:c>
      <x:c r="H57" s="6" t="n">
        <x:f>INDEX('Personeller'!G$2:G$13,MATCH(B57,'Personeller'!A$2:A$13,0))</x:f>
        <x:v>205</x:v>
      </x:c>
      <x:c r="I57" s="6" t="n">
        <x:f>G57*H57</x:f>
        <x:v>820</x:v>
      </x:c>
      <x:c r="J57" s="6" t="n">
        <x:f>SUMIFS('Puantaj'!K$2:K$73,'Puantaj'!B$2:B$73,A57,'Puantaj'!C$2:C$73,B57)</x:f>
        <x:v>0</x:v>
      </x:c>
      <x:c r="K57" s="6" t="n">
        <x:f>SUMIFS('Puantaj'!L$2:L$73,'Puantaj'!B$2:B$73,A57,'Puantaj'!C$2:C$73,B57)</x:f>
        <x:v>0</x:v>
      </x:c>
      <x:c r="L57" s="6" t="n">
        <x:f>ROUND((E57/22*F57)+I57+J57-K57,0)</x:f>
        <x:v>30420</x:v>
      </x:c>
      <x:c r="M57" t="str">
        <x:v>Ödendi</x:v>
      </x:c>
      <x:c r="N57" s="5" t="n">
        <x:v>46178</x:v>
      </x:c>
      <x:c r="O57" t="str">
        <x:f>IF(M57="Ödendi","Tamamlandı",IF(M57="Hazır","Onay bekliyor","İşlem bekliyor"))</x:f>
        <x:v>Tamamlandı</x:v>
      </x:c>
    </x:row>
    <x:row r="58">
      <x:c r="A58" t="str">
        <x:v>2026-05</x:v>
      </x:c>
      <x:c r="B58" t="str">
        <x:v>PRS-009</x:v>
      </x:c>
      <x:c r="C58" t="str">
        <x:f>INDEX('Personeller'!B$2:B$13,MATCH(B58,'Personeller'!A$2:A$13,0))</x:f>
        <x:v>Selin Arslan</x:v>
      </x:c>
      <x:c r="D58" t="str">
        <x:f>INDEX('Personeller'!C$2:C$13,MATCH(B58,'Personeller'!A$2:A$13,0))</x:f>
        <x:v>Pazarlama</x:v>
      </x:c>
      <x:c r="E58" s="6" t="n">
        <x:f>INDEX('Personeller'!F$2:F$13,MATCH(B58,'Personeller'!A$2:A$13,0))</x:f>
        <x:v>35400</x:v>
      </x:c>
      <x:c r="F58" s="8" t="n">
        <x:f>SUMIFS('Puantaj'!F$2:F$73,'Puantaj'!B$2:B$73,A58,'Puantaj'!C$2:C$73,B58)+SUMIFS('Puantaj'!G$2:G$73,'Puantaj'!B$2:B$73,A58,'Puantaj'!C$2:C$73,B58)</x:f>
        <x:v>21</x:v>
      </x:c>
      <x:c r="G58" s="8" t="n">
        <x:f>SUMIFS('Puantaj'!J$2:J$73,'Puantaj'!B$2:B$73,A58,'Puantaj'!C$2:C$73,B58)</x:f>
        <x:v>9</x:v>
      </x:c>
      <x:c r="H58" s="6" t="n">
        <x:f>INDEX('Personeller'!G$2:G$13,MATCH(B58,'Personeller'!A$2:A$13,0))</x:f>
        <x:v>240</x:v>
      </x:c>
      <x:c r="I58" s="6" t="n">
        <x:f>G58*H58</x:f>
        <x:v>2160</x:v>
      </x:c>
      <x:c r="J58" s="6" t="n">
        <x:f>SUMIFS('Puantaj'!K$2:K$73,'Puantaj'!B$2:B$73,A58,'Puantaj'!C$2:C$73,B58)</x:f>
        <x:v>2680</x:v>
      </x:c>
      <x:c r="K58" s="6" t="n">
        <x:f>SUMIFS('Puantaj'!L$2:L$73,'Puantaj'!B$2:B$73,A58,'Puantaj'!C$2:C$73,B58)</x:f>
        <x:v>0</x:v>
      </x:c>
      <x:c r="L58" s="6" t="n">
        <x:f>ROUND((E58/22*F58)+I58+J58-K58,0)</x:f>
        <x:v>38631</x:v>
      </x:c>
      <x:c r="M58" t="str">
        <x:v>Ödendi</x:v>
      </x:c>
      <x:c r="N58" s="5" t="n">
        <x:v>46178</x:v>
      </x:c>
      <x:c r="O58" t="str">
        <x:f>IF(M58="Ödendi","Tamamlandı",IF(M58="Hazır","Onay bekliyor","İşlem bekliyor"))</x:f>
        <x:v>Tamamlandı</x:v>
      </x:c>
    </x:row>
    <x:row r="59">
      <x:c r="A59" t="str">
        <x:v>2026-05</x:v>
      </x:c>
      <x:c r="B59" t="str">
        <x:v>PRS-010</x:v>
      </x:c>
      <x:c r="C59" t="str">
        <x:f>INDEX('Personeller'!B$2:B$13,MATCH(B59,'Personeller'!A$2:A$13,0))</x:f>
        <x:v>Oğuz Çelik</x:v>
      </x:c>
      <x:c r="D59" t="str">
        <x:f>INDEX('Personeller'!C$2:C$13,MATCH(B59,'Personeller'!A$2:A$13,0))</x:f>
        <x:v>Bilgi Teknolojileri</x:v>
      </x:c>
      <x:c r="E59" s="6" t="n">
        <x:f>INDEX('Personeller'!F$2:F$13,MATCH(B59,'Personeller'!A$2:A$13,0))</x:f>
        <x:v>39800</x:v>
      </x:c>
      <x:c r="F59" s="8" t="n">
        <x:f>SUMIFS('Puantaj'!F$2:F$73,'Puantaj'!B$2:B$73,A59,'Puantaj'!C$2:C$73,B59)+SUMIFS('Puantaj'!G$2:G$73,'Puantaj'!B$2:B$73,A59,'Puantaj'!C$2:C$73,B59)</x:f>
        <x:v>22</x:v>
      </x:c>
      <x:c r="G59" s="8" t="n">
        <x:f>SUMIFS('Puantaj'!J$2:J$73,'Puantaj'!B$2:B$73,A59,'Puantaj'!C$2:C$73,B59)</x:f>
        <x:v>14</x:v>
      </x:c>
      <x:c r="H59" s="6" t="n">
        <x:f>INDEX('Personeller'!G$2:G$13,MATCH(B59,'Personeller'!A$2:A$13,0))</x:f>
        <x:v>270</x:v>
      </x:c>
      <x:c r="I59" s="6" t="n">
        <x:f>G59*H59</x:f>
        <x:v>3780</x:v>
      </x:c>
      <x:c r="J59" s="6" t="n">
        <x:f>SUMIFS('Puantaj'!K$2:K$73,'Puantaj'!B$2:B$73,A59,'Puantaj'!C$2:C$73,B59)</x:f>
        <x:v>0</x:v>
      </x:c>
      <x:c r="K59" s="6" t="n">
        <x:f>SUMIFS('Puantaj'!L$2:L$73,'Puantaj'!B$2:B$73,A59,'Puantaj'!C$2:C$73,B59)</x:f>
        <x:v>0</x:v>
      </x:c>
      <x:c r="L59" s="6" t="n">
        <x:f>ROUND((E59/22*F59)+I59+J59-K59,0)</x:f>
        <x:v>43580</x:v>
      </x:c>
      <x:c r="M59" t="str">
        <x:v>Ödendi</x:v>
      </x:c>
      <x:c r="N59" s="5" t="n">
        <x:v>46176</x:v>
      </x:c>
      <x:c r="O59" t="str">
        <x:f>IF(M59="Ödendi","Tamamlandı",IF(M59="Hazır","Onay bekliyor","İşlem bekliyor"))</x:f>
        <x:v>Tamamlandı</x:v>
      </x:c>
    </x:row>
    <x:row r="60">
      <x:c r="A60" t="str">
        <x:v>2026-05</x:v>
      </x:c>
      <x:c r="B60" t="str">
        <x:v>PRS-011</x:v>
      </x:c>
      <x:c r="C60" t="str">
        <x:f>INDEX('Personeller'!B$2:B$13,MATCH(B60,'Personeller'!A$2:A$13,0))</x:f>
        <x:v>Ece Kurt</x:v>
      </x:c>
      <x:c r="D60" t="str">
        <x:f>INDEX('Personeller'!C$2:C$13,MATCH(B60,'Personeller'!A$2:A$13,0))</x:f>
        <x:v>Muhasebe</x:v>
      </x:c>
      <x:c r="E60" s="6" t="n">
        <x:f>INDEX('Personeller'!F$2:F$13,MATCH(B60,'Personeller'!A$2:A$13,0))</x:f>
        <x:v>28700</x:v>
      </x:c>
      <x:c r="F60" s="8" t="n">
        <x:f>SUMIFS('Puantaj'!F$2:F$73,'Puantaj'!B$2:B$73,A60,'Puantaj'!C$2:C$73,B60)+SUMIFS('Puantaj'!G$2:G$73,'Puantaj'!B$2:B$73,A60,'Puantaj'!C$2:C$73,B60)</x:f>
        <x:v>20</x:v>
      </x:c>
      <x:c r="G60" s="8" t="n">
        <x:f>SUMIFS('Puantaj'!J$2:J$73,'Puantaj'!B$2:B$73,A60,'Puantaj'!C$2:C$73,B60)</x:f>
        <x:v>4</x:v>
      </x:c>
      <x:c r="H60" s="6" t="n">
        <x:f>INDEX('Personeller'!G$2:G$13,MATCH(B60,'Personeller'!A$2:A$13,0))</x:f>
        <x:v>200</x:v>
      </x:c>
      <x:c r="I60" s="6" t="n">
        <x:f>G60*H60</x:f>
        <x:v>800</x:v>
      </x:c>
      <x:c r="J60" s="6" t="n">
        <x:f>SUMIFS('Puantaj'!K$2:K$73,'Puantaj'!B$2:B$73,A60,'Puantaj'!C$2:C$73,B60)</x:f>
        <x:v>0</x:v>
      </x:c>
      <x:c r="K60" s="6" t="n">
        <x:f>SUMIFS('Puantaj'!L$2:L$73,'Puantaj'!B$2:B$73,A60,'Puantaj'!C$2:C$73,B60)</x:f>
        <x:v>850</x:v>
      </x:c>
      <x:c r="L60" s="6" t="n">
        <x:f>ROUND((E60/22*F60)+I60+J60-K60,0)</x:f>
        <x:v>26041</x:v>
      </x:c>
      <x:c r="M60" t="str">
        <x:v>Ödendi</x:v>
      </x:c>
      <x:c r="N60" s="5" t="n">
        <x:v>46176</x:v>
      </x:c>
      <x:c r="O60" t="str">
        <x:f>IF(M60="Ödendi","Tamamlandı",IF(M60="Hazır","Onay bekliyor","İşlem bekliyor"))</x:f>
        <x:v>Tamamlandı</x:v>
      </x:c>
    </x:row>
    <x:row r="61">
      <x:c r="A61" t="str">
        <x:v>2026-05</x:v>
      </x:c>
      <x:c r="B61" t="str">
        <x:v>PRS-012</x:v>
      </x:c>
      <x:c r="C61" t="str">
        <x:f>INDEX('Personeller'!B$2:B$13,MATCH(B61,'Personeller'!A$2:A$13,0))</x:f>
        <x:v>Kerem Polat</x:v>
      </x:c>
      <x:c r="D61" t="str">
        <x:f>INDEX('Personeller'!C$2:C$13,MATCH(B61,'Personeller'!A$2:A$13,0))</x:f>
        <x:v>Lojistik</x:v>
      </x:c>
      <x:c r="E61" s="6" t="n">
        <x:f>INDEX('Personeller'!F$2:F$13,MATCH(B61,'Personeller'!A$2:A$13,0))</x:f>
        <x:v>30100</x:v>
      </x:c>
      <x:c r="F61" s="8" t="n">
        <x:f>SUMIFS('Puantaj'!F$2:F$73,'Puantaj'!B$2:B$73,A61,'Puantaj'!C$2:C$73,B61)+SUMIFS('Puantaj'!G$2:G$73,'Puantaj'!B$2:B$73,A61,'Puantaj'!C$2:C$73,B61)</x:f>
        <x:v>22</x:v>
      </x:c>
      <x:c r="G61" s="8" t="n">
        <x:f>SUMIFS('Puantaj'!J$2:J$73,'Puantaj'!B$2:B$73,A61,'Puantaj'!C$2:C$73,B61)</x:f>
        <x:v>9</x:v>
      </x:c>
      <x:c r="H61" s="6" t="n">
        <x:f>INDEX('Personeller'!G$2:G$13,MATCH(B61,'Personeller'!A$2:A$13,0))</x:f>
        <x:v>210</x:v>
      </x:c>
      <x:c r="I61" s="6" t="n">
        <x:f>G61*H61</x:f>
        <x:v>1890</x:v>
      </x:c>
      <x:c r="J61" s="6" t="n">
        <x:f>SUMIFS('Puantaj'!K$2:K$73,'Puantaj'!B$2:B$73,A61,'Puantaj'!C$2:C$73,B61)</x:f>
        <x:v>0</x:v>
      </x:c>
      <x:c r="K61" s="6" t="n">
        <x:f>SUMIFS('Puantaj'!L$2:L$73,'Puantaj'!B$2:B$73,A61,'Puantaj'!C$2:C$73,B61)</x:f>
        <x:v>0</x:v>
      </x:c>
      <x:c r="L61" s="6" t="n">
        <x:f>ROUND((E61/22*F61)+I61+J61-K61,0)</x:f>
        <x:v>31990</x:v>
      </x:c>
      <x:c r="M61" t="str">
        <x:v>Ödendi</x:v>
      </x:c>
      <x:c r="N61" s="5" t="n">
        <x:v>46178</x:v>
      </x:c>
      <x:c r="O61" t="str">
        <x:f>IF(M61="Ödendi","Tamamlandı",IF(M61="Hazır","Onay bekliyor","İşlem bekliyor"))</x:f>
        <x:v>Tamamlandı</x:v>
      </x:c>
    </x:row>
    <x:row r="62">
      <x:c r="A62" t="str">
        <x:v>2026-06</x:v>
      </x:c>
      <x:c r="B62" t="str">
        <x:v>PRS-001</x:v>
      </x:c>
      <x:c r="C62" t="str">
        <x:f>INDEX('Personeller'!B$2:B$13,MATCH(B62,'Personeller'!A$2:A$13,0))</x:f>
        <x:v>Ayşe Demir</x:v>
      </x:c>
      <x:c r="D62" t="str">
        <x:f>INDEX('Personeller'!C$2:C$13,MATCH(B62,'Personeller'!A$2:A$13,0))</x:f>
        <x:v>Satış</x:v>
      </x:c>
      <x:c r="E62" s="6" t="n">
        <x:f>INDEX('Personeller'!F$2:F$13,MATCH(B62,'Personeller'!A$2:A$13,0))</x:f>
        <x:v>30500</x:v>
      </x:c>
      <x:c r="F62" s="8" t="n">
        <x:f>SUMIFS('Puantaj'!F$2:F$73,'Puantaj'!B$2:B$73,A62,'Puantaj'!C$2:C$73,B62)+SUMIFS('Puantaj'!G$2:G$73,'Puantaj'!B$2:B$73,A62,'Puantaj'!C$2:C$73,B62)</x:f>
        <x:v>22</x:v>
      </x:c>
      <x:c r="G62" s="8" t="n">
        <x:f>SUMIFS('Puantaj'!J$2:J$73,'Puantaj'!B$2:B$73,A62,'Puantaj'!C$2:C$73,B62)</x:f>
        <x:v>2</x:v>
      </x:c>
      <x:c r="H62" s="6" t="n">
        <x:f>INDEX('Personeller'!G$2:G$13,MATCH(B62,'Personeller'!A$2:A$13,0))</x:f>
        <x:v>210</x:v>
      </x:c>
      <x:c r="I62" s="6" t="n">
        <x:f>G62*H62</x:f>
        <x:v>420</x:v>
      </x:c>
      <x:c r="J62" s="6" t="n">
        <x:f>SUMIFS('Puantaj'!K$2:K$73,'Puantaj'!B$2:B$73,A62,'Puantaj'!C$2:C$73,B62)</x:f>
        <x:v>0</x:v>
      </x:c>
      <x:c r="K62" s="6" t="n">
        <x:f>SUMIFS('Puantaj'!L$2:L$73,'Puantaj'!B$2:B$73,A62,'Puantaj'!C$2:C$73,B62)</x:f>
        <x:v>0</x:v>
      </x:c>
      <x:c r="L62" s="6" t="n">
        <x:f>ROUND((E62/22*F62)+I62+J62-K62,0)</x:f>
        <x:v>30920</x:v>
      </x:c>
      <x:c r="M62" t="str">
        <x:v>Bekliyor</x:v>
      </x:c>
      <x:c r="N62" s="5"/>
      <x:c r="O62" t="str">
        <x:f>IF(M62="Ödendi","Tamamlandı",IF(M62="Hazır","Onay bekliyor","İşlem bekliyor"))</x:f>
        <x:v>İşlem bekliyor</x:v>
      </x:c>
    </x:row>
    <x:row r="63">
      <x:c r="A63" t="str">
        <x:v>2026-06</x:v>
      </x:c>
      <x:c r="B63" t="str">
        <x:v>PRS-002</x:v>
      </x:c>
      <x:c r="C63" t="str">
        <x:f>INDEX('Personeller'!B$2:B$13,MATCH(B63,'Personeller'!A$2:A$13,0))</x:f>
        <x:v>Mert Kaya</x:v>
      </x:c>
      <x:c r="D63" t="str">
        <x:f>INDEX('Personeller'!C$2:C$13,MATCH(B63,'Personeller'!A$2:A$13,0))</x:f>
        <x:v>Satış</x:v>
      </x:c>
      <x:c r="E63" s="6" t="n">
        <x:f>INDEX('Personeller'!F$2:F$13,MATCH(B63,'Personeller'!A$2:A$13,0))</x:f>
        <x:v>34200</x:v>
      </x:c>
      <x:c r="F63" s="8" t="n">
        <x:f>SUMIFS('Puantaj'!F$2:F$73,'Puantaj'!B$2:B$73,A63,'Puantaj'!C$2:C$73,B63)+SUMIFS('Puantaj'!G$2:G$73,'Puantaj'!B$2:B$73,A63,'Puantaj'!C$2:C$73,B63)</x:f>
        <x:v>22</x:v>
      </x:c>
      <x:c r="G63" s="8" t="n">
        <x:f>SUMIFS('Puantaj'!J$2:J$73,'Puantaj'!B$2:B$73,A63,'Puantaj'!C$2:C$73,B63)</x:f>
        <x:v>7</x:v>
      </x:c>
      <x:c r="H63" s="6" t="n">
        <x:f>INDEX('Personeller'!G$2:G$13,MATCH(B63,'Personeller'!A$2:A$13,0))</x:f>
        <x:v>235</x:v>
      </x:c>
      <x:c r="I63" s="6" t="n">
        <x:f>G63*H63</x:f>
        <x:v>1645</x:v>
      </x:c>
      <x:c r="J63" s="6" t="n">
        <x:f>SUMIFS('Puantaj'!K$2:K$73,'Puantaj'!B$2:B$73,A63,'Puantaj'!C$2:C$73,B63)</x:f>
        <x:v>0</x:v>
      </x:c>
      <x:c r="K63" s="6" t="n">
        <x:f>SUMIFS('Puantaj'!L$2:L$73,'Puantaj'!B$2:B$73,A63,'Puantaj'!C$2:C$73,B63)</x:f>
        <x:v>0</x:v>
      </x:c>
      <x:c r="L63" s="6" t="n">
        <x:f>ROUND((E63/22*F63)+I63+J63-K63,0)</x:f>
        <x:v>35845</x:v>
      </x:c>
      <x:c r="M63" t="str">
        <x:v>Hazır</x:v>
      </x:c>
      <x:c r="N63" s="5"/>
      <x:c r="O63" t="str">
        <x:f>IF(M63="Ödendi","Tamamlandı",IF(M63="Hazır","Onay bekliyor","İşlem bekliyor"))</x:f>
        <x:v>Onay bekliyor</x:v>
      </x:c>
    </x:row>
    <x:row r="64">
      <x:c r="A64" t="str">
        <x:v>2026-06</x:v>
      </x:c>
      <x:c r="B64" t="str">
        <x:v>PRS-003</x:v>
      </x:c>
      <x:c r="C64" t="str">
        <x:f>INDEX('Personeller'!B$2:B$13,MATCH(B64,'Personeller'!A$2:A$13,0))</x:f>
        <x:v>Elif Şahin</x:v>
      </x:c>
      <x:c r="D64" t="str">
        <x:f>INDEX('Personeller'!C$2:C$13,MATCH(B64,'Personeller'!A$2:A$13,0))</x:f>
        <x:v>Muhasebe</x:v>
      </x:c>
      <x:c r="E64" s="6" t="n">
        <x:f>INDEX('Personeller'!F$2:F$13,MATCH(B64,'Personeller'!A$2:A$13,0))</x:f>
        <x:v>38600</x:v>
      </x:c>
      <x:c r="F64" s="8" t="n">
        <x:f>SUMIFS('Puantaj'!F$2:F$73,'Puantaj'!B$2:B$73,A64,'Puantaj'!C$2:C$73,B64)+SUMIFS('Puantaj'!G$2:G$73,'Puantaj'!B$2:B$73,A64,'Puantaj'!C$2:C$73,B64)</x:f>
        <x:v>22</x:v>
      </x:c>
      <x:c r="G64" s="8" t="n">
        <x:f>SUMIFS('Puantaj'!J$2:J$73,'Puantaj'!B$2:B$73,A64,'Puantaj'!C$2:C$73,B64)</x:f>
        <x:v>12</x:v>
      </x:c>
      <x:c r="H64" s="6" t="n">
        <x:f>INDEX('Personeller'!G$2:G$13,MATCH(B64,'Personeller'!A$2:A$13,0))</x:f>
        <x:v>260</x:v>
      </x:c>
      <x:c r="I64" s="6" t="n">
        <x:f>G64*H64</x:f>
        <x:v>3120</x:v>
      </x:c>
      <x:c r="J64" s="6" t="n">
        <x:f>SUMIFS('Puantaj'!K$2:K$73,'Puantaj'!B$2:B$73,A64,'Puantaj'!C$2:C$73,B64)</x:f>
        <x:v>0</x:v>
      </x:c>
      <x:c r="K64" s="6" t="n">
        <x:f>SUMIFS('Puantaj'!L$2:L$73,'Puantaj'!B$2:B$73,A64,'Puantaj'!C$2:C$73,B64)</x:f>
        <x:v>0</x:v>
      </x:c>
      <x:c r="L64" s="6" t="n">
        <x:f>ROUND((E64/22*F64)+I64+J64-K64,0)</x:f>
        <x:v>41720</x:v>
      </x:c>
      <x:c r="M64" t="str">
        <x:v>Hazır</x:v>
      </x:c>
      <x:c r="N64" s="5"/>
      <x:c r="O64" t="str">
        <x:f>IF(M64="Ödendi","Tamamlandı",IF(M64="Hazır","Onay bekliyor","İşlem bekliyor"))</x:f>
        <x:v>Onay bekliyor</x:v>
      </x:c>
    </x:row>
    <x:row r="65">
      <x:c r="A65" t="str">
        <x:v>2026-06</x:v>
      </x:c>
      <x:c r="B65" t="str">
        <x:v>PRS-004</x:v>
      </x:c>
      <x:c r="C65" t="str">
        <x:f>INDEX('Personeller'!B$2:B$13,MATCH(B65,'Personeller'!A$2:A$13,0))</x:f>
        <x:v>Burak Yılmaz</x:v>
      </x:c>
      <x:c r="D65" t="str">
        <x:f>INDEX('Personeller'!C$2:C$13,MATCH(B65,'Personeller'!A$2:A$13,0))</x:f>
        <x:v>Operasyon</x:v>
      </x:c>
      <x:c r="E65" s="6" t="n">
        <x:f>INDEX('Personeller'!F$2:F$13,MATCH(B65,'Personeller'!A$2:A$13,0))</x:f>
        <x:v>31800</x:v>
      </x:c>
      <x:c r="F65" s="8" t="n">
        <x:f>SUMIFS('Puantaj'!F$2:F$73,'Puantaj'!B$2:B$73,A65,'Puantaj'!C$2:C$73,B65)+SUMIFS('Puantaj'!G$2:G$73,'Puantaj'!B$2:B$73,A65,'Puantaj'!C$2:C$73,B65)</x:f>
        <x:v>22</x:v>
      </x:c>
      <x:c r="G65" s="8" t="n">
        <x:f>SUMIFS('Puantaj'!J$2:J$73,'Puantaj'!B$2:B$73,A65,'Puantaj'!C$2:C$73,B65)</x:f>
        <x:v>2</x:v>
      </x:c>
      <x:c r="H65" s="6" t="n">
        <x:f>INDEX('Personeller'!G$2:G$13,MATCH(B65,'Personeller'!A$2:A$13,0))</x:f>
        <x:v>220</x:v>
      </x:c>
      <x:c r="I65" s="6" t="n">
        <x:f>G65*H65</x:f>
        <x:v>440</x:v>
      </x:c>
      <x:c r="J65" s="6" t="n">
        <x:f>SUMIFS('Puantaj'!K$2:K$73,'Puantaj'!B$2:B$73,A65,'Puantaj'!C$2:C$73,B65)</x:f>
        <x:v>2130</x:v>
      </x:c>
      <x:c r="K65" s="6" t="n">
        <x:f>SUMIFS('Puantaj'!L$2:L$73,'Puantaj'!B$2:B$73,A65,'Puantaj'!C$2:C$73,B65)</x:f>
        <x:v>0</x:v>
      </x:c>
      <x:c r="L65" s="6" t="n">
        <x:f>ROUND((E65/22*F65)+I65+J65-K65,0)</x:f>
        <x:v>34370</x:v>
      </x:c>
      <x:c r="M65" t="str">
        <x:v>Bekliyor</x:v>
      </x:c>
      <x:c r="N65" s="5"/>
      <x:c r="O65" t="str">
        <x:f>IF(M65="Ödendi","Tamamlandı",IF(M65="Hazır","Onay bekliyor","İşlem bekliyor"))</x:f>
        <x:v>İşlem bekliyor</x:v>
      </x:c>
    </x:row>
    <x:row r="66">
      <x:c r="A66" t="str">
        <x:v>2026-06</x:v>
      </x:c>
      <x:c r="B66" t="str">
        <x:v>PRS-005</x:v>
      </x:c>
      <x:c r="C66" t="str">
        <x:f>INDEX('Personeller'!B$2:B$13,MATCH(B66,'Personeller'!A$2:A$13,0))</x:f>
        <x:v>Zeynep Aydın</x:v>
      </x:c>
      <x:c r="D66" t="str">
        <x:f>INDEX('Personeller'!C$2:C$13,MATCH(B66,'Personeller'!A$2:A$13,0))</x:f>
        <x:v>Operasyon</x:v>
      </x:c>
      <x:c r="E66" s="6" t="n">
        <x:f>INDEX('Personeller'!F$2:F$13,MATCH(B66,'Personeller'!A$2:A$13,0))</x:f>
        <x:v>42500</x:v>
      </x:c>
      <x:c r="F66" s="8" t="n">
        <x:f>SUMIFS('Puantaj'!F$2:F$73,'Puantaj'!B$2:B$73,A66,'Puantaj'!C$2:C$73,B66)+SUMIFS('Puantaj'!G$2:G$73,'Puantaj'!B$2:B$73,A66,'Puantaj'!C$2:C$73,B66)</x:f>
        <x:v>22</x:v>
      </x:c>
      <x:c r="G66" s="8" t="n">
        <x:f>SUMIFS('Puantaj'!J$2:J$73,'Puantaj'!B$2:B$73,A66,'Puantaj'!C$2:C$73,B66)</x:f>
        <x:v>7</x:v>
      </x:c>
      <x:c r="H66" s="6" t="n">
        <x:f>INDEX('Personeller'!G$2:G$13,MATCH(B66,'Personeller'!A$2:A$13,0))</x:f>
        <x:v>285</x:v>
      </x:c>
      <x:c r="I66" s="6" t="n">
        <x:f>G66*H66</x:f>
        <x:v>1995</x:v>
      </x:c>
      <x:c r="J66" s="6" t="n">
        <x:f>SUMIFS('Puantaj'!K$2:K$73,'Puantaj'!B$2:B$73,A66,'Puantaj'!C$2:C$73,B66)</x:f>
        <x:v>0</x:v>
      </x:c>
      <x:c r="K66" s="6" t="n">
        <x:f>SUMIFS('Puantaj'!L$2:L$73,'Puantaj'!B$2:B$73,A66,'Puantaj'!C$2:C$73,B66)</x:f>
        <x:v>0</x:v>
      </x:c>
      <x:c r="L66" s="6" t="n">
        <x:f>ROUND((E66/22*F66)+I66+J66-K66,0)</x:f>
        <x:v>44495</x:v>
      </x:c>
      <x:c r="M66" t="str">
        <x:v>Hazır</x:v>
      </x:c>
      <x:c r="N66" s="5"/>
      <x:c r="O66" t="str">
        <x:f>IF(M66="Ödendi","Tamamlandı",IF(M66="Hazır","Onay bekliyor","İşlem bekliyor"))</x:f>
        <x:v>Onay bekliyor</x:v>
      </x:c>
    </x:row>
    <x:row r="67">
      <x:c r="A67" t="str">
        <x:v>2026-06</x:v>
      </x:c>
      <x:c r="B67" t="str">
        <x:v>PRS-006</x:v>
      </x:c>
      <x:c r="C67" t="str">
        <x:f>INDEX('Personeller'!B$2:B$13,MATCH(B67,'Personeller'!A$2:A$13,0))</x:f>
        <x:v>Can Öz</x:v>
      </x:c>
      <x:c r="D67" t="str">
        <x:f>INDEX('Personeller'!C$2:C$13,MATCH(B67,'Personeller'!A$2:A$13,0))</x:f>
        <x:v>Bilgi Teknolojileri</x:v>
      </x:c>
      <x:c r="E67" s="6" t="n">
        <x:f>INDEX('Personeller'!F$2:F$13,MATCH(B67,'Personeller'!A$2:A$13,0))</x:f>
        <x:v>51200</x:v>
      </x:c>
      <x:c r="F67" s="8" t="n">
        <x:f>SUMIFS('Puantaj'!F$2:F$73,'Puantaj'!B$2:B$73,A67,'Puantaj'!C$2:C$73,B67)+SUMIFS('Puantaj'!G$2:G$73,'Puantaj'!B$2:B$73,A67,'Puantaj'!C$2:C$73,B67)</x:f>
        <x:v>22</x:v>
      </x:c>
      <x:c r="G67" s="8" t="n">
        <x:f>SUMIFS('Puantaj'!J$2:J$73,'Puantaj'!B$2:B$73,A67,'Puantaj'!C$2:C$73,B67)</x:f>
        <x:v>12</x:v>
      </x:c>
      <x:c r="H67" s="6" t="n">
        <x:f>INDEX('Personeller'!G$2:G$13,MATCH(B67,'Personeller'!A$2:A$13,0))</x:f>
        <x:v>340</x:v>
      </x:c>
      <x:c r="I67" s="6" t="n">
        <x:f>G67*H67</x:f>
        <x:v>4080</x:v>
      </x:c>
      <x:c r="J67" s="6" t="n">
        <x:f>SUMIFS('Puantaj'!K$2:K$73,'Puantaj'!B$2:B$73,A67,'Puantaj'!C$2:C$73,B67)</x:f>
        <x:v>0</x:v>
      </x:c>
      <x:c r="K67" s="6" t="n">
        <x:f>SUMIFS('Puantaj'!L$2:L$73,'Puantaj'!B$2:B$73,A67,'Puantaj'!C$2:C$73,B67)</x:f>
        <x:v>0</x:v>
      </x:c>
      <x:c r="L67" s="6" t="n">
        <x:f>ROUND((E67/22*F67)+I67+J67-K67,0)</x:f>
        <x:v>55280</x:v>
      </x:c>
      <x:c r="M67" t="str">
        <x:v>Hazır</x:v>
      </x:c>
      <x:c r="N67" s="5"/>
      <x:c r="O67" t="str">
        <x:f>IF(M67="Ödendi","Tamamlandı",IF(M67="Hazır","Onay bekliyor","İşlem bekliyor"))</x:f>
        <x:v>Onay bekliyor</x:v>
      </x:c>
    </x:row>
    <x:row r="68">
      <x:c r="A68" t="str">
        <x:v>2026-06</x:v>
      </x:c>
      <x:c r="B68" t="str">
        <x:v>PRS-007</x:v>
      </x:c>
      <x:c r="C68" t="str">
        <x:f>INDEX('Personeller'!B$2:B$13,MATCH(B68,'Personeller'!A$2:A$13,0))</x:f>
        <x:v>Derya Akın</x:v>
      </x:c>
      <x:c r="D68" t="str">
        <x:f>INDEX('Personeller'!C$2:C$13,MATCH(B68,'Personeller'!A$2:A$13,0))</x:f>
        <x:v>İnsan Kaynakları</x:v>
      </x:c>
      <x:c r="E68" s="6" t="n">
        <x:f>INDEX('Personeller'!F$2:F$13,MATCH(B68,'Personeller'!A$2:A$13,0))</x:f>
        <x:v>37100</x:v>
      </x:c>
      <x:c r="F68" s="8" t="n">
        <x:f>SUMIFS('Puantaj'!F$2:F$73,'Puantaj'!B$2:B$73,A68,'Puantaj'!C$2:C$73,B68)+SUMIFS('Puantaj'!G$2:G$73,'Puantaj'!B$2:B$73,A68,'Puantaj'!C$2:C$73,B68)</x:f>
        <x:v>22</x:v>
      </x:c>
      <x:c r="G68" s="8" t="n">
        <x:f>SUMIFS('Puantaj'!J$2:J$73,'Puantaj'!B$2:B$73,A68,'Puantaj'!C$2:C$73,B68)</x:f>
        <x:v>2</x:v>
      </x:c>
      <x:c r="H68" s="6" t="n">
        <x:f>INDEX('Personeller'!G$2:G$13,MATCH(B68,'Personeller'!A$2:A$13,0))</x:f>
        <x:v>250</x:v>
      </x:c>
      <x:c r="I68" s="6" t="n">
        <x:f>G68*H68</x:f>
        <x:v>500</x:v>
      </x:c>
      <x:c r="J68" s="6" t="n">
        <x:f>SUMIFS('Puantaj'!K$2:K$73,'Puantaj'!B$2:B$73,A68,'Puantaj'!C$2:C$73,B68)</x:f>
        <x:v>0</x:v>
      </x:c>
      <x:c r="K68" s="6" t="n">
        <x:f>SUMIFS('Puantaj'!L$2:L$73,'Puantaj'!B$2:B$73,A68,'Puantaj'!C$2:C$73,B68)</x:f>
        <x:v>0</x:v>
      </x:c>
      <x:c r="L68" s="6" t="n">
        <x:f>ROUND((E68/22*F68)+I68+J68-K68,0)</x:f>
        <x:v>37600</x:v>
      </x:c>
      <x:c r="M68" t="str">
        <x:v>Bekliyor</x:v>
      </x:c>
      <x:c r="N68" s="5"/>
      <x:c r="O68" t="str">
        <x:f>IF(M68="Ödendi","Tamamlandı",IF(M68="Hazır","Onay bekliyor","İşlem bekliyor"))</x:f>
        <x:v>İşlem bekliyor</x:v>
      </x:c>
    </x:row>
    <x:row r="69">
      <x:c r="A69" t="str">
        <x:v>2026-06</x:v>
      </x:c>
      <x:c r="B69" t="str">
        <x:v>PRS-008</x:v>
      </x:c>
      <x:c r="C69" t="str">
        <x:f>INDEX('Personeller'!B$2:B$13,MATCH(B69,'Personeller'!A$2:A$13,0))</x:f>
        <x:v>Emre Koç</x:v>
      </x:c>
      <x:c r="D69" t="str">
        <x:f>INDEX('Personeller'!C$2:C$13,MATCH(B69,'Personeller'!A$2:A$13,0))</x:f>
        <x:v>Lojistik</x:v>
      </x:c>
      <x:c r="E69" s="6" t="n">
        <x:f>INDEX('Personeller'!F$2:F$13,MATCH(B69,'Personeller'!A$2:A$13,0))</x:f>
        <x:v>29600</x:v>
      </x:c>
      <x:c r="F69" s="8" t="n">
        <x:f>SUMIFS('Puantaj'!F$2:F$73,'Puantaj'!B$2:B$73,A69,'Puantaj'!C$2:C$73,B69)+SUMIFS('Puantaj'!G$2:G$73,'Puantaj'!B$2:B$73,A69,'Puantaj'!C$2:C$73,B69)</x:f>
        <x:v>21</x:v>
      </x:c>
      <x:c r="G69" s="8" t="n">
        <x:f>SUMIFS('Puantaj'!J$2:J$73,'Puantaj'!B$2:B$73,A69,'Puantaj'!C$2:C$73,B69)</x:f>
        <x:v>7</x:v>
      </x:c>
      <x:c r="H69" s="6" t="n">
        <x:f>INDEX('Personeller'!G$2:G$13,MATCH(B69,'Personeller'!A$2:A$13,0))</x:f>
        <x:v>205</x:v>
      </x:c>
      <x:c r="I69" s="6" t="n">
        <x:f>G69*H69</x:f>
        <x:v>1435</x:v>
      </x:c>
      <x:c r="J69" s="6" t="n">
        <x:f>SUMIFS('Puantaj'!K$2:K$73,'Puantaj'!B$2:B$73,A69,'Puantaj'!C$2:C$73,B69)</x:f>
        <x:v>2570</x:v>
      </x:c>
      <x:c r="K69" s="6" t="n">
        <x:f>SUMIFS('Puantaj'!L$2:L$73,'Puantaj'!B$2:B$73,A69,'Puantaj'!C$2:C$73,B69)</x:f>
        <x:v>745</x:v>
      </x:c>
      <x:c r="L69" s="6" t="n">
        <x:f>ROUND((E69/22*F69)+I69+J69-K69,0)</x:f>
        <x:v>31515</x:v>
      </x:c>
      <x:c r="M69" t="str">
        <x:v>Hazır</x:v>
      </x:c>
      <x:c r="N69" s="5"/>
      <x:c r="O69" t="str">
        <x:f>IF(M69="Ödendi","Tamamlandı",IF(M69="Hazır","Onay bekliyor","İşlem bekliyor"))</x:f>
        <x:v>Onay bekliyor</x:v>
      </x:c>
    </x:row>
    <x:row r="70">
      <x:c r="A70" t="str">
        <x:v>2026-06</x:v>
      </x:c>
      <x:c r="B70" t="str">
        <x:v>PRS-009</x:v>
      </x:c>
      <x:c r="C70" t="str">
        <x:f>INDEX('Personeller'!B$2:B$13,MATCH(B70,'Personeller'!A$2:A$13,0))</x:f>
        <x:v>Selin Arslan</x:v>
      </x:c>
      <x:c r="D70" t="str">
        <x:f>INDEX('Personeller'!C$2:C$13,MATCH(B70,'Personeller'!A$2:A$13,0))</x:f>
        <x:v>Pazarlama</x:v>
      </x:c>
      <x:c r="E70" s="6" t="n">
        <x:f>INDEX('Personeller'!F$2:F$13,MATCH(B70,'Personeller'!A$2:A$13,0))</x:f>
        <x:v>35400</x:v>
      </x:c>
      <x:c r="F70" s="8" t="n">
        <x:f>SUMIFS('Puantaj'!F$2:F$73,'Puantaj'!B$2:B$73,A70,'Puantaj'!C$2:C$73,B70)+SUMIFS('Puantaj'!G$2:G$73,'Puantaj'!B$2:B$73,A70,'Puantaj'!C$2:C$73,B70)</x:f>
        <x:v>22</x:v>
      </x:c>
      <x:c r="G70" s="8" t="n">
        <x:f>SUMIFS('Puantaj'!J$2:J$73,'Puantaj'!B$2:B$73,A70,'Puantaj'!C$2:C$73,B70)</x:f>
        <x:v>12</x:v>
      </x:c>
      <x:c r="H70" s="6" t="n">
        <x:f>INDEX('Personeller'!G$2:G$13,MATCH(B70,'Personeller'!A$2:A$13,0))</x:f>
        <x:v>240</x:v>
      </x:c>
      <x:c r="I70" s="6" t="n">
        <x:f>G70*H70</x:f>
        <x:v>2880</x:v>
      </x:c>
      <x:c r="J70" s="6" t="n">
        <x:f>SUMIFS('Puantaj'!K$2:K$73,'Puantaj'!B$2:B$73,A70,'Puantaj'!C$2:C$73,B70)</x:f>
        <x:v>0</x:v>
      </x:c>
      <x:c r="K70" s="6" t="n">
        <x:f>SUMIFS('Puantaj'!L$2:L$73,'Puantaj'!B$2:B$73,A70,'Puantaj'!C$2:C$73,B70)</x:f>
        <x:v>0</x:v>
      </x:c>
      <x:c r="L70" s="6" t="n">
        <x:f>ROUND((E70/22*F70)+I70+J70-K70,0)</x:f>
        <x:v>38280</x:v>
      </x:c>
      <x:c r="M70" t="str">
        <x:v>Hazır</x:v>
      </x:c>
      <x:c r="N70" s="5"/>
      <x:c r="O70" t="str">
        <x:f>IF(M70="Ödendi","Tamamlandı",IF(M70="Hazır","Onay bekliyor","İşlem bekliyor"))</x:f>
        <x:v>Onay bekliyor</x:v>
      </x:c>
    </x:row>
    <x:row r="71">
      <x:c r="A71" t="str">
        <x:v>2026-06</x:v>
      </x:c>
      <x:c r="B71" t="str">
        <x:v>PRS-010</x:v>
      </x:c>
      <x:c r="C71" t="str">
        <x:f>INDEX('Personeller'!B$2:B$13,MATCH(B71,'Personeller'!A$2:A$13,0))</x:f>
        <x:v>Oğuz Çelik</x:v>
      </x:c>
      <x:c r="D71" t="str">
        <x:f>INDEX('Personeller'!C$2:C$13,MATCH(B71,'Personeller'!A$2:A$13,0))</x:f>
        <x:v>Bilgi Teknolojileri</x:v>
      </x:c>
      <x:c r="E71" s="6" t="n">
        <x:f>INDEX('Personeller'!F$2:F$13,MATCH(B71,'Personeller'!A$2:A$13,0))</x:f>
        <x:v>39800</x:v>
      </x:c>
      <x:c r="F71" s="8" t="n">
        <x:f>SUMIFS('Puantaj'!F$2:F$73,'Puantaj'!B$2:B$73,A71,'Puantaj'!C$2:C$73,B71)+SUMIFS('Puantaj'!G$2:G$73,'Puantaj'!B$2:B$73,A71,'Puantaj'!C$2:C$73,B71)</x:f>
        <x:v>22</x:v>
      </x:c>
      <x:c r="G71" s="8" t="n">
        <x:f>SUMIFS('Puantaj'!J$2:J$73,'Puantaj'!B$2:B$73,A71,'Puantaj'!C$2:C$73,B71)</x:f>
        <x:v>2</x:v>
      </x:c>
      <x:c r="H71" s="6" t="n">
        <x:f>INDEX('Personeller'!G$2:G$13,MATCH(B71,'Personeller'!A$2:A$13,0))</x:f>
        <x:v>270</x:v>
      </x:c>
      <x:c r="I71" s="6" t="n">
        <x:f>G71*H71</x:f>
        <x:v>540</x:v>
      </x:c>
      <x:c r="J71" s="6" t="n">
        <x:f>SUMIFS('Puantaj'!K$2:K$73,'Puantaj'!B$2:B$73,A71,'Puantaj'!C$2:C$73,B71)</x:f>
        <x:v>0</x:v>
      </x:c>
      <x:c r="K71" s="6" t="n">
        <x:f>SUMIFS('Puantaj'!L$2:L$73,'Puantaj'!B$2:B$73,A71,'Puantaj'!C$2:C$73,B71)</x:f>
        <x:v>0</x:v>
      </x:c>
      <x:c r="L71" s="6" t="n">
        <x:f>ROUND((E71/22*F71)+I71+J71-K71,0)</x:f>
        <x:v>40340</x:v>
      </x:c>
      <x:c r="M71" t="str">
        <x:v>Bekliyor</x:v>
      </x:c>
      <x:c r="N71" s="5"/>
      <x:c r="O71" t="str">
        <x:f>IF(M71="Ödendi","Tamamlandı",IF(M71="Hazır","Onay bekliyor","İşlem bekliyor"))</x:f>
        <x:v>İşlem bekliyor</x:v>
      </x:c>
    </x:row>
    <x:row r="72">
      <x:c r="A72" t="str">
        <x:v>2026-06</x:v>
      </x:c>
      <x:c r="B72" t="str">
        <x:v>PRS-011</x:v>
      </x:c>
      <x:c r="C72" t="str">
        <x:f>INDEX('Personeller'!B$2:B$13,MATCH(B72,'Personeller'!A$2:A$13,0))</x:f>
        <x:v>Ece Kurt</x:v>
      </x:c>
      <x:c r="D72" t="str">
        <x:f>INDEX('Personeller'!C$2:C$13,MATCH(B72,'Personeller'!A$2:A$13,0))</x:f>
        <x:v>Muhasebe</x:v>
      </x:c>
      <x:c r="E72" s="6" t="n">
        <x:f>INDEX('Personeller'!F$2:F$13,MATCH(B72,'Personeller'!A$2:A$13,0))</x:f>
        <x:v>28700</x:v>
      </x:c>
      <x:c r="F72" s="8" t="n">
        <x:f>SUMIFS('Puantaj'!F$2:F$73,'Puantaj'!B$2:B$73,A72,'Puantaj'!C$2:C$73,B72)+SUMIFS('Puantaj'!G$2:G$73,'Puantaj'!B$2:B$73,A72,'Puantaj'!C$2:C$73,B72)</x:f>
        <x:v>22</x:v>
      </x:c>
      <x:c r="G72" s="8" t="n">
        <x:f>SUMIFS('Puantaj'!J$2:J$73,'Puantaj'!B$2:B$73,A72,'Puantaj'!C$2:C$73,B72)</x:f>
        <x:v>7</x:v>
      </x:c>
      <x:c r="H72" s="6" t="n">
        <x:f>INDEX('Personeller'!G$2:G$13,MATCH(B72,'Personeller'!A$2:A$13,0))</x:f>
        <x:v>200</x:v>
      </x:c>
      <x:c r="I72" s="6" t="n">
        <x:f>G72*H72</x:f>
        <x:v>1400</x:v>
      </x:c>
      <x:c r="J72" s="6" t="n">
        <x:f>SUMIFS('Puantaj'!K$2:K$73,'Puantaj'!B$2:B$73,A72,'Puantaj'!C$2:C$73,B72)</x:f>
        <x:v>0</x:v>
      </x:c>
      <x:c r="K72" s="6" t="n">
        <x:f>SUMIFS('Puantaj'!L$2:L$73,'Puantaj'!B$2:B$73,A72,'Puantaj'!C$2:C$73,B72)</x:f>
        <x:v>0</x:v>
      </x:c>
      <x:c r="L72" s="6" t="n">
        <x:f>ROUND((E72/22*F72)+I72+J72-K72,0)</x:f>
        <x:v>30100</x:v>
      </x:c>
      <x:c r="M72" t="str">
        <x:v>Hazır</x:v>
      </x:c>
      <x:c r="N72" s="5"/>
      <x:c r="O72" t="str">
        <x:f>IF(M72="Ödendi","Tamamlandı",IF(M72="Hazır","Onay bekliyor","İşlem bekliyor"))</x:f>
        <x:v>Onay bekliyor</x:v>
      </x:c>
    </x:row>
    <x:row r="73">
      <x:c r="A73" t="str">
        <x:v>2026-06</x:v>
      </x:c>
      <x:c r="B73" t="str">
        <x:v>PRS-012</x:v>
      </x:c>
      <x:c r="C73" t="str">
        <x:f>INDEX('Personeller'!B$2:B$13,MATCH(B73,'Personeller'!A$2:A$13,0))</x:f>
        <x:v>Kerem Polat</x:v>
      </x:c>
      <x:c r="D73" t="str">
        <x:f>INDEX('Personeller'!C$2:C$13,MATCH(B73,'Personeller'!A$2:A$13,0))</x:f>
        <x:v>Lojistik</x:v>
      </x:c>
      <x:c r="E73" s="6" t="n">
        <x:f>INDEX('Personeller'!F$2:F$13,MATCH(B73,'Personeller'!A$2:A$13,0))</x:f>
        <x:v>30100</x:v>
      </x:c>
      <x:c r="F73" s="8" t="n">
        <x:f>SUMIFS('Puantaj'!F$2:F$73,'Puantaj'!B$2:B$73,A73,'Puantaj'!C$2:C$73,B73)+SUMIFS('Puantaj'!G$2:G$73,'Puantaj'!B$2:B$73,A73,'Puantaj'!C$2:C$73,B73)</x:f>
        <x:v>22</x:v>
      </x:c>
      <x:c r="G73" s="8" t="n">
        <x:f>SUMIFS('Puantaj'!J$2:J$73,'Puantaj'!B$2:B$73,A73,'Puantaj'!C$2:C$73,B73)</x:f>
        <x:v>12</x:v>
      </x:c>
      <x:c r="H73" s="6" t="n">
        <x:f>INDEX('Personeller'!G$2:G$13,MATCH(B73,'Personeller'!A$2:A$13,0))</x:f>
        <x:v>210</x:v>
      </x:c>
      <x:c r="I73" s="6" t="n">
        <x:f>G73*H73</x:f>
        <x:v>2520</x:v>
      </x:c>
      <x:c r="J73" s="6" t="n">
        <x:f>SUMIFS('Puantaj'!K$2:K$73,'Puantaj'!B$2:B$73,A73,'Puantaj'!C$2:C$73,B73)</x:f>
        <x:v>3010</x:v>
      </x:c>
      <x:c r="K73" s="6" t="n">
        <x:f>SUMIFS('Puantaj'!L$2:L$73,'Puantaj'!B$2:B$73,A73,'Puantaj'!C$2:C$73,B73)</x:f>
        <x:v>0</x:v>
      </x:c>
      <x:c r="L73" s="6" t="n">
        <x:f>ROUND((E73/22*F73)+I73+J73-K73,0)</x:f>
        <x:v>35630</x:v>
      </x:c>
      <x:c r="M73" t="str">
        <x:v>Hazır</x:v>
      </x:c>
      <x:c r="N73" s="5"/>
      <x:c r="O73" t="str">
        <x:f>IF(M73="Ödendi","Tamamlandı",IF(M73="Hazır","Onay bekliyor","İşlem bekliyor"))</x:f>
        <x:v>Onay bekliyor</x:v>
      </x:c>
    </x:row>
  </x:sheetData>
  <x:conditionalFormatting sqref="M2:M73">
    <x:cfRule type="containsText" dxfId="2" priority="1" operator="containsText" text="Bekliyor"/>
    <x:cfRule type="containsText" dxfId="3" priority="2" operator="containsText" text="Ödendi"/>
  </x:conditionalFormatting>
  <x:dataValidations count="1">
    <x:dataValidation type="list" sqref="M2:M73">
      <x:formula1>"Bekliyor,Hazır,Ödendi"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8b24598580749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8" hidden="0" customWidth="1"/>
  </x:cols>
  <x:sheetData>
    <x:row r="1" ht="42" customHeight="1">
      <x:c r="A1" s="200" t="str">
        <x:v>Puantaj ve Ödeme Takibi • Kullanım Kılavuzu</x:v>
      </x:c>
      <x:c r="B1" s="200"/>
      <x:c r="C1" s="200"/>
      <x:c r="D1" s="200"/>
      <x:c r="E1" s="200"/>
      <x:c r="F1" s="200"/>
    </x:row>
    <x:row r="3" ht="38" customHeight="1">
      <x:c r="A3" s="203" t="str">
        <x:v>1</x:v>
      </x:c>
      <x:c r="B3" s="210" t="str">
        <x:v>Personeller sayfasından personel kartlarını, görevleri ve ücret referanslarını yönetin.</x:v>
      </x:c>
    </x:row>
    <x:row r="4" ht="38" customHeight="1">
      <x:c r="A4" s="203" t="str">
        <x:v>2</x:v>
      </x:c>
      <x:c r="B4" s="211" t="str">
        <x:v>Puantaj sayfasında ilgili ay için çalışılan gün, izin, rapor, devamsızlık ve fazla mesaiyi girin.</x:v>
      </x:c>
    </x:row>
    <x:row r="5" ht="38" customHeight="1">
      <x:c r="A5" s="203" t="str">
        <x:v>3</x:v>
      </x:c>
      <x:c r="B5" s="211" t="str">
        <x:v>Ad soyad ve departman bilgileri personel koduna göre otomatik gelir.</x:v>
      </x:c>
    </x:row>
    <x:row r="6" ht="38" customHeight="1">
      <x:c r="A6" s="203" t="str">
        <x:v>4</x:v>
      </x:c>
      <x:c r="B6" s="211" t="str">
        <x:v>Odeme Ozeti sayfası puantaj kayıtlarını formüllerle bir araya getirir.</x:v>
      </x:c>
    </x:row>
    <x:row r="7" ht="38" customHeight="1">
      <x:c r="A7" s="203" t="str">
        <x:v>5</x:v>
      </x:c>
      <x:c r="B7" s="211" t="str">
        <x:v>Prim ve kesinti tutarlarını Puantaj sayfasında ilgili personele yazın.</x:v>
      </x:c>
    </x:row>
    <x:row r="8" ht="38" customHeight="1">
      <x:c r="A8" s="203" t="str">
        <x:v>6</x:v>
      </x:c>
      <x:c r="B8" s="211" t="str">
        <x:v>Ödeme durumunu Bekliyor, Hazır veya Ödendi olarak seçin.</x:v>
      </x:c>
    </x:row>
    <x:row r="9" ht="38" customHeight="1">
      <x:c r="A9" s="203" t="str">
        <x:v>7</x:v>
      </x:c>
      <x:c r="B9" s="211" t="str">
        <x:v>Dashboard aylık tutarları, fazla mesaiyi, devamsızlığı ve bekleyen ödemeleri gösterir.</x:v>
      </x:c>
    </x:row>
    <x:row r="10" ht="38" customHeight="1">
      <x:c r="A10" s="203" t="str">
        <x:v>8</x:v>
      </x:c>
      <x:c r="B10" s="211" t="str">
        <x:v>Yeni satır eklerken formülleri önceki satırdan aşağı doğru kopyalayın.</x:v>
      </x:c>
    </x:row>
    <x:row r="11" ht="38" customHeight="1">
      <x:c r="A11" s="203" t="str">
        <x:v>9</x:v>
      </x:c>
      <x:c r="B11" s="212" t="str">
        <x:v>Bu dosya resmî bordro, SGK, vergi veya muhasebe yazılımı değildir; tüm bilgiler hayalîdir.</x:v>
      </x:c>
    </x:row>
  </x:sheetData>
  <x:mergeCells>
    <x:mergeCell ref="A1:F1"/>
  </x:mergeCells>
  <x:pageMargins left="0.7" right="0.7" top="0.75" bottom="0.75" header="0.3" footer="0.3"/>
</x:worksheet>
</file>